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10\成績\綜高\04 110-1第四次學測模擬考\"/>
    </mc:Choice>
  </mc:AlternateContent>
  <bookViews>
    <workbookView xWindow="2235" yWindow="5235" windowWidth="20730" windowHeight="4440" activeTab="1"/>
  </bookViews>
  <sheets>
    <sheet name="答案更正" sheetId="15" r:id="rId1"/>
    <sheet name="個人獎" sheetId="1" r:id="rId2"/>
    <sheet name="進步獎" sheetId="18" r:id="rId3"/>
    <sheet name="631" sheetId="2" r:id="rId4"/>
    <sheet name="632" sheetId="3" r:id="rId5"/>
    <sheet name="633" sheetId="9" r:id="rId6"/>
    <sheet name="634" sheetId="8" r:id="rId7"/>
    <sheet name="技高" sheetId="17" r:id="rId8"/>
    <sheet name="國英數自(前20名)" sheetId="7" r:id="rId9"/>
    <sheet name="國英數社(前20名)" sheetId="20" r:id="rId10"/>
    <sheet name="各班平均" sheetId="6" r:id="rId11"/>
    <sheet name="跨校排名(國英數自)" sheetId="14" r:id="rId12"/>
    <sheet name="跨校排名(國英數A社)" sheetId="5" r:id="rId13"/>
    <sheet name="跨校排名(國英數B社)" sheetId="19" r:id="rId14"/>
    <sheet name="五標" sheetId="13" r:id="rId15"/>
  </sheets>
  <definedNames>
    <definedName name="RAllCnt">#REF!</definedName>
    <definedName name="RAllCnt2">#REF!</definedName>
    <definedName name="RSchCnt">#REF!</definedName>
    <definedName name="RSchCnt2">#REF!</definedName>
  </definedNames>
  <calcPr calcId="162913"/>
</workbook>
</file>

<file path=xl/calcChain.xml><?xml version="1.0" encoding="utf-8"?>
<calcChain xmlns="http://schemas.openxmlformats.org/spreadsheetml/2006/main">
  <c r="Y180" i="5" l="1"/>
  <c r="V180" i="5"/>
  <c r="Q180" i="5"/>
  <c r="L180" i="5"/>
  <c r="G180" i="5"/>
  <c r="Y179" i="5"/>
  <c r="V179" i="5"/>
  <c r="Q179" i="5"/>
  <c r="L179" i="5"/>
  <c r="G179" i="5"/>
  <c r="Y178" i="5"/>
  <c r="V178" i="5"/>
  <c r="Q178" i="5"/>
  <c r="L178" i="5"/>
  <c r="G178" i="5"/>
  <c r="Y177" i="5"/>
  <c r="V177" i="5"/>
  <c r="Q177" i="5"/>
  <c r="L177" i="5"/>
  <c r="G177" i="5"/>
  <c r="Y176" i="5"/>
  <c r="V176" i="5"/>
  <c r="Q176" i="5"/>
  <c r="L176" i="5"/>
  <c r="G176" i="5"/>
  <c r="Y175" i="5"/>
  <c r="V175" i="5"/>
  <c r="Q175" i="5"/>
  <c r="L175" i="5"/>
  <c r="G175" i="5"/>
  <c r="Y174" i="5"/>
  <c r="V174" i="5"/>
  <c r="Q174" i="5"/>
  <c r="L174" i="5"/>
  <c r="G174" i="5"/>
  <c r="Y173" i="5"/>
  <c r="V173" i="5"/>
  <c r="Q173" i="5"/>
  <c r="L173" i="5"/>
  <c r="G173" i="5"/>
  <c r="Y172" i="5"/>
  <c r="V172" i="5"/>
  <c r="Q172" i="5"/>
  <c r="L172" i="5"/>
  <c r="G172" i="5"/>
  <c r="Y171" i="5"/>
  <c r="V171" i="5"/>
  <c r="Q171" i="5"/>
  <c r="L171" i="5"/>
  <c r="G171" i="5"/>
  <c r="Y170" i="5"/>
  <c r="V170" i="5"/>
  <c r="Q170" i="5"/>
  <c r="L170" i="5"/>
  <c r="G170" i="5"/>
  <c r="Y169" i="5"/>
  <c r="V169" i="5"/>
  <c r="Q169" i="5"/>
  <c r="L169" i="5"/>
  <c r="G169" i="5"/>
  <c r="Y168" i="5"/>
  <c r="V168" i="5"/>
  <c r="Q168" i="5"/>
  <c r="L168" i="5"/>
  <c r="G168" i="5"/>
  <c r="Y167" i="5"/>
  <c r="V167" i="5"/>
  <c r="Q167" i="5"/>
  <c r="L167" i="5"/>
  <c r="G167" i="5"/>
  <c r="Y166" i="5"/>
  <c r="V166" i="5"/>
  <c r="Q166" i="5"/>
  <c r="L166" i="5"/>
  <c r="G166" i="5"/>
  <c r="Y165" i="5"/>
  <c r="V165" i="5"/>
  <c r="Q165" i="5"/>
  <c r="L165" i="5"/>
  <c r="G165" i="5"/>
  <c r="Y164" i="5"/>
  <c r="V164" i="5"/>
  <c r="Q164" i="5"/>
  <c r="L164" i="5"/>
  <c r="G164" i="5"/>
  <c r="Y163" i="5"/>
  <c r="V163" i="5"/>
  <c r="Q163" i="5"/>
  <c r="L163" i="5"/>
  <c r="G163" i="5"/>
  <c r="Y162" i="5"/>
  <c r="V162" i="5"/>
  <c r="Q162" i="5"/>
  <c r="L162" i="5"/>
  <c r="G162" i="5"/>
  <c r="Y161" i="5"/>
  <c r="V161" i="5"/>
  <c r="Q161" i="5"/>
  <c r="L161" i="5"/>
  <c r="G161" i="5"/>
  <c r="Y160" i="5"/>
  <c r="V160" i="5"/>
  <c r="Q160" i="5"/>
  <c r="L160" i="5"/>
  <c r="G160" i="5"/>
  <c r="Y159" i="5"/>
  <c r="V159" i="5"/>
  <c r="Q159" i="5"/>
  <c r="L159" i="5"/>
  <c r="G159" i="5"/>
  <c r="Y158" i="5"/>
  <c r="V158" i="5"/>
  <c r="Q158" i="5"/>
  <c r="L158" i="5"/>
  <c r="G158" i="5"/>
  <c r="Y157" i="5"/>
  <c r="V157" i="5"/>
  <c r="Q157" i="5"/>
  <c r="L157" i="5"/>
  <c r="G157" i="5"/>
  <c r="Y156" i="5"/>
  <c r="V156" i="5"/>
  <c r="Q156" i="5"/>
  <c r="L156" i="5"/>
  <c r="G156" i="5"/>
  <c r="Y155" i="5"/>
  <c r="V155" i="5"/>
  <c r="Q155" i="5"/>
  <c r="L155" i="5"/>
  <c r="G155" i="5"/>
  <c r="Y154" i="5"/>
  <c r="V154" i="5"/>
  <c r="Q154" i="5"/>
  <c r="L154" i="5"/>
  <c r="G154" i="5"/>
  <c r="Y153" i="5"/>
  <c r="V153" i="5"/>
  <c r="Q153" i="5"/>
  <c r="L153" i="5"/>
  <c r="G153" i="5"/>
  <c r="Y152" i="5"/>
  <c r="V152" i="5"/>
  <c r="Q152" i="5"/>
  <c r="L152" i="5"/>
  <c r="G152" i="5"/>
  <c r="Y151" i="5"/>
  <c r="V151" i="5"/>
  <c r="Q151" i="5"/>
  <c r="L151" i="5"/>
  <c r="G151" i="5"/>
  <c r="Y150" i="5"/>
  <c r="V150" i="5"/>
  <c r="Q150" i="5"/>
  <c r="L150" i="5"/>
  <c r="G150" i="5"/>
  <c r="Y149" i="5"/>
  <c r="V149" i="5"/>
  <c r="Q149" i="5"/>
  <c r="L149" i="5"/>
  <c r="G149" i="5"/>
  <c r="Y148" i="5"/>
  <c r="V148" i="5"/>
  <c r="Q148" i="5"/>
  <c r="L148" i="5"/>
  <c r="G148" i="5"/>
  <c r="Y147" i="5"/>
  <c r="V147" i="5"/>
  <c r="Q147" i="5"/>
  <c r="L147" i="5"/>
  <c r="G147" i="5"/>
  <c r="Y146" i="5"/>
  <c r="V146" i="5"/>
  <c r="Q146" i="5"/>
  <c r="L146" i="5"/>
  <c r="G146" i="5"/>
  <c r="Y145" i="5"/>
  <c r="V145" i="5"/>
  <c r="Q145" i="5"/>
  <c r="L145" i="5"/>
  <c r="G145" i="5"/>
  <c r="Y144" i="5"/>
  <c r="V144" i="5"/>
  <c r="Q144" i="5"/>
  <c r="L144" i="5"/>
  <c r="G144" i="5"/>
  <c r="Y143" i="5"/>
  <c r="V143" i="5"/>
  <c r="Q143" i="5"/>
  <c r="L143" i="5"/>
  <c r="G143" i="5"/>
  <c r="Y142" i="5"/>
  <c r="V142" i="5"/>
  <c r="Q142" i="5"/>
  <c r="L142" i="5"/>
  <c r="G142" i="5"/>
  <c r="Y141" i="5"/>
  <c r="V141" i="5"/>
  <c r="Q141" i="5"/>
  <c r="L141" i="5"/>
  <c r="G141" i="5"/>
  <c r="Y140" i="5"/>
  <c r="V140" i="5"/>
  <c r="Q140" i="5"/>
  <c r="L140" i="5"/>
  <c r="G140" i="5"/>
  <c r="Y139" i="5"/>
  <c r="V139" i="5"/>
  <c r="Q139" i="5"/>
  <c r="L139" i="5"/>
  <c r="G139" i="5"/>
  <c r="Y138" i="5"/>
  <c r="V138" i="5"/>
  <c r="Q138" i="5"/>
  <c r="L138" i="5"/>
  <c r="G138" i="5"/>
  <c r="Y137" i="5"/>
  <c r="V137" i="5"/>
  <c r="Q137" i="5"/>
  <c r="L137" i="5"/>
  <c r="G137" i="5"/>
  <c r="Y136" i="5"/>
  <c r="V136" i="5"/>
  <c r="Q136" i="5"/>
  <c r="L136" i="5"/>
  <c r="G136" i="5"/>
  <c r="Y135" i="5"/>
  <c r="V135" i="5"/>
  <c r="Q135" i="5"/>
  <c r="L135" i="5"/>
  <c r="G135" i="5"/>
  <c r="Y134" i="5"/>
  <c r="V134" i="5"/>
  <c r="Q134" i="5"/>
  <c r="L134" i="5"/>
  <c r="G134" i="5"/>
  <c r="Y133" i="5"/>
  <c r="V133" i="5"/>
  <c r="Q133" i="5"/>
  <c r="L133" i="5"/>
  <c r="G133" i="5"/>
  <c r="Y132" i="5"/>
  <c r="V132" i="5"/>
  <c r="Q132" i="5"/>
  <c r="L132" i="5"/>
  <c r="G132" i="5"/>
  <c r="Y131" i="5"/>
  <c r="V131" i="5"/>
  <c r="Q131" i="5"/>
  <c r="L131" i="5"/>
  <c r="G131" i="5"/>
  <c r="Y130" i="5"/>
  <c r="V130" i="5"/>
  <c r="Q130" i="5"/>
  <c r="L130" i="5"/>
  <c r="G130" i="5"/>
  <c r="Y129" i="5"/>
  <c r="V129" i="5"/>
  <c r="Q129" i="5"/>
  <c r="L129" i="5"/>
  <c r="G129" i="5"/>
  <c r="Y128" i="5"/>
  <c r="V128" i="5"/>
  <c r="Q128" i="5"/>
  <c r="L128" i="5"/>
  <c r="G128" i="5"/>
  <c r="Y127" i="5"/>
  <c r="V127" i="5"/>
  <c r="Q127" i="5"/>
  <c r="L127" i="5"/>
  <c r="G127" i="5"/>
  <c r="Y126" i="5"/>
  <c r="V126" i="5"/>
  <c r="Q126" i="5"/>
  <c r="L126" i="5"/>
  <c r="G126" i="5"/>
  <c r="Y125" i="5"/>
  <c r="V125" i="5"/>
  <c r="Q125" i="5"/>
  <c r="L125" i="5"/>
  <c r="G125" i="5"/>
  <c r="Y124" i="5"/>
  <c r="V124" i="5"/>
  <c r="Q124" i="5"/>
  <c r="L124" i="5"/>
  <c r="G124" i="5"/>
  <c r="Y123" i="5"/>
  <c r="V123" i="5"/>
  <c r="Q123" i="5"/>
  <c r="L123" i="5"/>
  <c r="G123" i="5"/>
  <c r="Y122" i="5"/>
  <c r="V122" i="5"/>
  <c r="Q122" i="5"/>
  <c r="L122" i="5"/>
  <c r="G122" i="5"/>
  <c r="Y121" i="5"/>
  <c r="V121" i="5"/>
  <c r="Q121" i="5"/>
  <c r="L121" i="5"/>
  <c r="G121" i="5"/>
  <c r="Y120" i="5"/>
  <c r="V120" i="5"/>
  <c r="Q120" i="5"/>
  <c r="L120" i="5"/>
  <c r="G120" i="5"/>
  <c r="Y119" i="5"/>
  <c r="V119" i="5"/>
  <c r="Q119" i="5"/>
  <c r="L119" i="5"/>
  <c r="G119" i="5"/>
  <c r="Y118" i="5"/>
  <c r="V118" i="5"/>
  <c r="Q118" i="5"/>
  <c r="L118" i="5"/>
  <c r="G118" i="5"/>
  <c r="Y117" i="5"/>
  <c r="V117" i="5"/>
  <c r="Q117" i="5"/>
  <c r="L117" i="5"/>
  <c r="G117" i="5"/>
  <c r="Y116" i="5"/>
  <c r="V116" i="5"/>
  <c r="Q116" i="5"/>
  <c r="L116" i="5"/>
  <c r="G116" i="5"/>
  <c r="Y115" i="5"/>
  <c r="V115" i="5"/>
  <c r="Q115" i="5"/>
  <c r="L115" i="5"/>
  <c r="G115" i="5"/>
  <c r="Y114" i="5"/>
  <c r="V114" i="5"/>
  <c r="Q114" i="5"/>
  <c r="L114" i="5"/>
  <c r="G114" i="5"/>
  <c r="Y113" i="5"/>
  <c r="V113" i="5"/>
  <c r="Q113" i="5"/>
  <c r="L113" i="5"/>
  <c r="G113" i="5"/>
  <c r="Y112" i="5"/>
  <c r="V112" i="5"/>
  <c r="Q112" i="5"/>
  <c r="L112" i="5"/>
  <c r="G112" i="5"/>
  <c r="Y111" i="5"/>
  <c r="V111" i="5"/>
  <c r="Q111" i="5"/>
  <c r="L111" i="5"/>
  <c r="G111" i="5"/>
  <c r="Y110" i="5"/>
  <c r="V110" i="5"/>
  <c r="Q110" i="5"/>
  <c r="L110" i="5"/>
  <c r="G110" i="5"/>
  <c r="Y109" i="5"/>
  <c r="V109" i="5"/>
  <c r="Q109" i="5"/>
  <c r="L109" i="5"/>
  <c r="G109" i="5"/>
  <c r="Y108" i="5"/>
  <c r="V108" i="5"/>
  <c r="Q108" i="5"/>
  <c r="L108" i="5"/>
  <c r="G108" i="5"/>
  <c r="Y107" i="5"/>
  <c r="V107" i="5"/>
  <c r="Q107" i="5"/>
  <c r="L107" i="5"/>
  <c r="G107" i="5"/>
  <c r="Y106" i="5"/>
  <c r="V106" i="5"/>
  <c r="Q106" i="5"/>
  <c r="L106" i="5"/>
  <c r="G106" i="5"/>
  <c r="Y105" i="5"/>
  <c r="V105" i="5"/>
  <c r="Q105" i="5"/>
  <c r="L105" i="5"/>
  <c r="G105" i="5"/>
  <c r="Y104" i="5"/>
  <c r="V104" i="5"/>
  <c r="Q104" i="5"/>
  <c r="L104" i="5"/>
  <c r="G104" i="5"/>
  <c r="Y103" i="5"/>
  <c r="V103" i="5"/>
  <c r="Q103" i="5"/>
  <c r="L103" i="5"/>
  <c r="G103" i="5"/>
  <c r="Y102" i="5"/>
  <c r="V102" i="5"/>
  <c r="Q102" i="5"/>
  <c r="L102" i="5"/>
  <c r="G102" i="5"/>
  <c r="Y101" i="5"/>
  <c r="V101" i="5"/>
  <c r="Q101" i="5"/>
  <c r="L101" i="5"/>
  <c r="G101" i="5"/>
  <c r="Y100" i="5"/>
  <c r="V100" i="5"/>
  <c r="Q100" i="5"/>
  <c r="L100" i="5"/>
  <c r="G100" i="5"/>
  <c r="Y99" i="5"/>
  <c r="V99" i="5"/>
  <c r="Q99" i="5"/>
  <c r="L99" i="5"/>
  <c r="G99" i="5"/>
  <c r="Y98" i="5"/>
  <c r="V98" i="5"/>
  <c r="Q98" i="5"/>
  <c r="L98" i="5"/>
  <c r="G98" i="5"/>
  <c r="Y97" i="5"/>
  <c r="V97" i="5"/>
  <c r="Q97" i="5"/>
  <c r="L97" i="5"/>
  <c r="G97" i="5"/>
  <c r="Y96" i="5"/>
  <c r="V96" i="5"/>
  <c r="Q96" i="5"/>
  <c r="L96" i="5"/>
  <c r="G96" i="5"/>
  <c r="Y95" i="5"/>
  <c r="V95" i="5"/>
  <c r="Q95" i="5"/>
  <c r="L95" i="5"/>
  <c r="G95" i="5"/>
  <c r="Y94" i="5"/>
  <c r="V94" i="5"/>
  <c r="Q94" i="5"/>
  <c r="L94" i="5"/>
  <c r="G94" i="5"/>
  <c r="Y93" i="5"/>
  <c r="V93" i="5"/>
  <c r="Q93" i="5"/>
  <c r="L93" i="5"/>
  <c r="G93" i="5"/>
  <c r="Y92" i="5"/>
  <c r="V92" i="5"/>
  <c r="Q92" i="5"/>
  <c r="L92" i="5"/>
  <c r="G92" i="5"/>
  <c r="Y91" i="5"/>
  <c r="V91" i="5"/>
  <c r="Q91" i="5"/>
  <c r="L91" i="5"/>
  <c r="G91" i="5"/>
  <c r="Y90" i="5"/>
  <c r="V90" i="5"/>
  <c r="Q90" i="5"/>
  <c r="L90" i="5"/>
  <c r="G90" i="5"/>
  <c r="Y89" i="5"/>
  <c r="V89" i="5"/>
  <c r="Q89" i="5"/>
  <c r="L89" i="5"/>
  <c r="G89" i="5"/>
  <c r="Y88" i="5"/>
  <c r="V88" i="5"/>
  <c r="Q88" i="5"/>
  <c r="L88" i="5"/>
  <c r="G88" i="5"/>
  <c r="Y87" i="5"/>
  <c r="V87" i="5"/>
  <c r="Q87" i="5"/>
  <c r="L87" i="5"/>
  <c r="G87" i="5"/>
  <c r="Y86" i="5"/>
  <c r="V86" i="5"/>
  <c r="Q86" i="5"/>
  <c r="L86" i="5"/>
  <c r="G86" i="5"/>
  <c r="Y85" i="5"/>
  <c r="V85" i="5"/>
  <c r="Q85" i="5"/>
  <c r="L85" i="5"/>
  <c r="G85" i="5"/>
  <c r="Y84" i="5"/>
  <c r="V84" i="5"/>
  <c r="Q84" i="5"/>
  <c r="L84" i="5"/>
  <c r="G84" i="5"/>
  <c r="Y83" i="5"/>
  <c r="V83" i="5"/>
  <c r="Q83" i="5"/>
  <c r="L83" i="5"/>
  <c r="G83" i="5"/>
  <c r="Y82" i="5"/>
  <c r="V82" i="5"/>
  <c r="Q82" i="5"/>
  <c r="L82" i="5"/>
  <c r="G82" i="5"/>
  <c r="Y81" i="5"/>
  <c r="V81" i="5"/>
  <c r="Q81" i="5"/>
  <c r="L81" i="5"/>
  <c r="G81" i="5"/>
  <c r="Y80" i="5"/>
  <c r="V80" i="5"/>
  <c r="Q80" i="5"/>
  <c r="L80" i="5"/>
  <c r="G80" i="5"/>
  <c r="Y79" i="5"/>
  <c r="V79" i="5"/>
  <c r="Q79" i="5"/>
  <c r="L79" i="5"/>
  <c r="G79" i="5"/>
  <c r="Y78" i="5"/>
  <c r="V78" i="5"/>
  <c r="Q78" i="5"/>
  <c r="L78" i="5"/>
  <c r="G78" i="5"/>
  <c r="Y77" i="5"/>
  <c r="V77" i="5"/>
  <c r="Q77" i="5"/>
  <c r="L77" i="5"/>
  <c r="G77" i="5"/>
  <c r="Y76" i="5"/>
  <c r="V76" i="5"/>
  <c r="Q76" i="5"/>
  <c r="L76" i="5"/>
  <c r="G76" i="5"/>
  <c r="Y75" i="5"/>
  <c r="V75" i="5"/>
  <c r="Q75" i="5"/>
  <c r="L75" i="5"/>
  <c r="G75" i="5"/>
  <c r="Y74" i="5"/>
  <c r="V74" i="5"/>
  <c r="Q74" i="5"/>
  <c r="L74" i="5"/>
  <c r="G74" i="5"/>
  <c r="Y73" i="5"/>
  <c r="V73" i="5"/>
  <c r="Q73" i="5"/>
  <c r="L73" i="5"/>
  <c r="G73" i="5"/>
  <c r="Y72" i="5"/>
  <c r="V72" i="5"/>
  <c r="Q72" i="5"/>
  <c r="L72" i="5"/>
  <c r="G72" i="5"/>
  <c r="Y71" i="5"/>
  <c r="V71" i="5"/>
  <c r="Q71" i="5"/>
  <c r="L71" i="5"/>
  <c r="G71" i="5"/>
  <c r="Y70" i="5"/>
  <c r="V70" i="5"/>
  <c r="Q70" i="5"/>
  <c r="L70" i="5"/>
  <c r="G70" i="5"/>
  <c r="Y69" i="5"/>
  <c r="V69" i="5"/>
  <c r="Q69" i="5"/>
  <c r="L69" i="5"/>
  <c r="G69" i="5"/>
  <c r="Y68" i="5"/>
  <c r="V68" i="5"/>
  <c r="Q68" i="5"/>
  <c r="L68" i="5"/>
  <c r="G68" i="5"/>
  <c r="Y67" i="5"/>
  <c r="V67" i="5"/>
  <c r="Q67" i="5"/>
  <c r="L67" i="5"/>
  <c r="G67" i="5"/>
  <c r="Y66" i="5"/>
  <c r="V66" i="5"/>
  <c r="Q66" i="5"/>
  <c r="L66" i="5"/>
  <c r="G66" i="5"/>
  <c r="Y65" i="5"/>
  <c r="V65" i="5"/>
  <c r="Q65" i="5"/>
  <c r="L65" i="5"/>
  <c r="G65" i="5"/>
  <c r="Y64" i="5"/>
  <c r="V64" i="5"/>
  <c r="Q64" i="5"/>
  <c r="L64" i="5"/>
  <c r="G64" i="5"/>
  <c r="Y63" i="5"/>
  <c r="V63" i="5"/>
  <c r="Q63" i="5"/>
  <c r="L63" i="5"/>
  <c r="G63" i="5"/>
  <c r="Y62" i="5"/>
  <c r="V62" i="5"/>
  <c r="Q62" i="5"/>
  <c r="L62" i="5"/>
  <c r="G62" i="5"/>
  <c r="Y61" i="5"/>
  <c r="V61" i="5"/>
  <c r="Q61" i="5"/>
  <c r="L61" i="5"/>
  <c r="G61" i="5"/>
  <c r="Y60" i="5"/>
  <c r="V60" i="5"/>
  <c r="Q60" i="5"/>
  <c r="L60" i="5"/>
  <c r="G60" i="5"/>
  <c r="Y59" i="5"/>
  <c r="V59" i="5"/>
  <c r="Q59" i="5"/>
  <c r="L59" i="5"/>
  <c r="G59" i="5"/>
  <c r="Y58" i="5"/>
  <c r="V58" i="5"/>
  <c r="Q58" i="5"/>
  <c r="L58" i="5"/>
  <c r="G58" i="5"/>
  <c r="Y57" i="5"/>
  <c r="V57" i="5"/>
  <c r="Q57" i="5"/>
  <c r="L57" i="5"/>
  <c r="G57" i="5"/>
  <c r="Y56" i="5"/>
  <c r="V56" i="5"/>
  <c r="Q56" i="5"/>
  <c r="L56" i="5"/>
  <c r="G56" i="5"/>
  <c r="Y55" i="5"/>
  <c r="V55" i="5"/>
  <c r="Q55" i="5"/>
  <c r="L55" i="5"/>
  <c r="G55" i="5"/>
  <c r="Y54" i="5"/>
  <c r="V54" i="5"/>
  <c r="Q54" i="5"/>
  <c r="L54" i="5"/>
  <c r="G54" i="5"/>
  <c r="Y53" i="5"/>
  <c r="V53" i="5"/>
  <c r="Q53" i="5"/>
  <c r="L53" i="5"/>
  <c r="G53" i="5"/>
  <c r="Y52" i="5"/>
  <c r="V52" i="5"/>
  <c r="Q52" i="5"/>
  <c r="L52" i="5"/>
  <c r="G52" i="5"/>
  <c r="Y51" i="5"/>
  <c r="V51" i="5"/>
  <c r="Q51" i="5"/>
  <c r="L51" i="5"/>
  <c r="G51" i="5"/>
  <c r="Y50" i="5"/>
  <c r="V50" i="5"/>
  <c r="Q50" i="5"/>
  <c r="L50" i="5"/>
  <c r="G50" i="5"/>
  <c r="Y49" i="5"/>
  <c r="V49" i="5"/>
  <c r="Q49" i="5"/>
  <c r="L49" i="5"/>
  <c r="G49" i="5"/>
  <c r="Y48" i="5"/>
  <c r="V48" i="5"/>
  <c r="Q48" i="5"/>
  <c r="L48" i="5"/>
  <c r="G48" i="5"/>
  <c r="Y47" i="5"/>
  <c r="V47" i="5"/>
  <c r="Q47" i="5"/>
  <c r="L47" i="5"/>
  <c r="G47" i="5"/>
  <c r="Y46" i="5"/>
  <c r="V46" i="5"/>
  <c r="Q46" i="5"/>
  <c r="L46" i="5"/>
  <c r="G46" i="5"/>
  <c r="Y45" i="5"/>
  <c r="V45" i="5"/>
  <c r="Q45" i="5"/>
  <c r="L45" i="5"/>
  <c r="G45" i="5"/>
  <c r="Y44" i="5"/>
  <c r="V44" i="5"/>
  <c r="Q44" i="5"/>
  <c r="L44" i="5"/>
  <c r="G44" i="5"/>
  <c r="Y43" i="5"/>
  <c r="V43" i="5"/>
  <c r="Q43" i="5"/>
  <c r="L43" i="5"/>
  <c r="G43" i="5"/>
  <c r="Y42" i="5"/>
  <c r="V42" i="5"/>
  <c r="Q42" i="5"/>
  <c r="L42" i="5"/>
  <c r="G42" i="5"/>
  <c r="Y41" i="5"/>
  <c r="V41" i="5"/>
  <c r="Q41" i="5"/>
  <c r="L41" i="5"/>
  <c r="G41" i="5"/>
  <c r="Y40" i="5"/>
  <c r="V40" i="5"/>
  <c r="Q40" i="5"/>
  <c r="L40" i="5"/>
  <c r="G40" i="5"/>
  <c r="Y39" i="5"/>
  <c r="V39" i="5"/>
  <c r="Q39" i="5"/>
  <c r="L39" i="5"/>
  <c r="G39" i="5"/>
  <c r="Y38" i="5"/>
  <c r="V38" i="5"/>
  <c r="Q38" i="5"/>
  <c r="L38" i="5"/>
  <c r="G38" i="5"/>
  <c r="Y37" i="5"/>
  <c r="V37" i="5"/>
  <c r="Q37" i="5"/>
  <c r="L37" i="5"/>
  <c r="G37" i="5"/>
  <c r="Y36" i="5"/>
  <c r="V36" i="5"/>
  <c r="Q36" i="5"/>
  <c r="L36" i="5"/>
  <c r="G36" i="5"/>
  <c r="Y35" i="5"/>
  <c r="V35" i="5"/>
  <c r="Q35" i="5"/>
  <c r="L35" i="5"/>
  <c r="G35" i="5"/>
  <c r="Y34" i="5"/>
  <c r="V34" i="5"/>
  <c r="Q34" i="5"/>
  <c r="L34" i="5"/>
  <c r="G34" i="5"/>
  <c r="Y33" i="5"/>
  <c r="V33" i="5"/>
  <c r="Q33" i="5"/>
  <c r="L33" i="5"/>
  <c r="G33" i="5"/>
  <c r="Y32" i="5"/>
  <c r="V32" i="5"/>
  <c r="Q32" i="5"/>
  <c r="L32" i="5"/>
  <c r="G32" i="5"/>
  <c r="Y31" i="5"/>
  <c r="V31" i="5"/>
  <c r="Q31" i="5"/>
  <c r="L31" i="5"/>
  <c r="G31" i="5"/>
  <c r="Y30" i="5"/>
  <c r="V30" i="5"/>
  <c r="Q30" i="5"/>
  <c r="L30" i="5"/>
  <c r="G30" i="5"/>
  <c r="Y29" i="5"/>
  <c r="V29" i="5"/>
  <c r="Q29" i="5"/>
  <c r="L29" i="5"/>
  <c r="G29" i="5"/>
  <c r="Y28" i="5"/>
  <c r="V28" i="5"/>
  <c r="Q28" i="5"/>
  <c r="L28" i="5"/>
  <c r="G28" i="5"/>
  <c r="Y27" i="5"/>
  <c r="V27" i="5"/>
  <c r="Q27" i="5"/>
  <c r="L27" i="5"/>
  <c r="G27" i="5"/>
  <c r="Y26" i="5"/>
  <c r="V26" i="5"/>
  <c r="Q26" i="5"/>
  <c r="L26" i="5"/>
  <c r="G26" i="5"/>
  <c r="Y25" i="5"/>
  <c r="V25" i="5"/>
  <c r="Q25" i="5"/>
  <c r="L25" i="5"/>
  <c r="G25" i="5"/>
  <c r="Y24" i="5"/>
  <c r="V24" i="5"/>
  <c r="Q24" i="5"/>
  <c r="L24" i="5"/>
  <c r="G24" i="5"/>
  <c r="Y23" i="5"/>
  <c r="V23" i="5"/>
  <c r="Q23" i="5"/>
  <c r="L23" i="5"/>
  <c r="G23" i="5"/>
  <c r="Y22" i="5"/>
  <c r="V22" i="5"/>
  <c r="Q22" i="5"/>
  <c r="L22" i="5"/>
  <c r="G22" i="5"/>
  <c r="Y21" i="5"/>
  <c r="V21" i="5"/>
  <c r="Q21" i="5"/>
  <c r="L21" i="5"/>
  <c r="G21" i="5"/>
  <c r="Y20" i="5"/>
  <c r="V20" i="5"/>
  <c r="Q20" i="5"/>
  <c r="L20" i="5"/>
  <c r="G20" i="5"/>
  <c r="Y19" i="5"/>
  <c r="V19" i="5"/>
  <c r="Q19" i="5"/>
  <c r="L19" i="5"/>
  <c r="G19" i="5"/>
  <c r="Y18" i="5"/>
  <c r="V18" i="5"/>
  <c r="Q18" i="5"/>
  <c r="L18" i="5"/>
  <c r="G18" i="5"/>
  <c r="Y17" i="5"/>
  <c r="V17" i="5"/>
  <c r="Q17" i="5"/>
  <c r="L17" i="5"/>
  <c r="G17" i="5"/>
  <c r="Y16" i="5"/>
  <c r="V16" i="5"/>
  <c r="Q16" i="5"/>
  <c r="L16" i="5"/>
  <c r="G16" i="5"/>
  <c r="Y15" i="5"/>
  <c r="V15" i="5"/>
  <c r="Q15" i="5"/>
  <c r="L15" i="5"/>
  <c r="G15" i="5"/>
  <c r="Y14" i="5"/>
  <c r="V14" i="5"/>
  <c r="Q14" i="5"/>
  <c r="L14" i="5"/>
  <c r="G14" i="5"/>
  <c r="Y13" i="5"/>
  <c r="V13" i="5"/>
  <c r="Q13" i="5"/>
  <c r="L13" i="5"/>
  <c r="G13" i="5"/>
  <c r="Y12" i="5"/>
  <c r="V12" i="5"/>
  <c r="Q12" i="5"/>
  <c r="L12" i="5"/>
  <c r="G12" i="5"/>
  <c r="Y11" i="5"/>
  <c r="V11" i="5"/>
  <c r="Q11" i="5"/>
  <c r="L11" i="5"/>
  <c r="G11" i="5"/>
  <c r="Y10" i="5"/>
  <c r="V10" i="5"/>
  <c r="Q10" i="5"/>
  <c r="L10" i="5"/>
  <c r="G10" i="5"/>
  <c r="Y9" i="5"/>
  <c r="V9" i="5"/>
  <c r="Q9" i="5"/>
  <c r="L9" i="5"/>
  <c r="G9" i="5"/>
  <c r="Y8" i="5"/>
  <c r="V8" i="5"/>
  <c r="Q8" i="5"/>
  <c r="L8" i="5"/>
  <c r="G8" i="5"/>
  <c r="AG28" i="8" l="1"/>
  <c r="AG25" i="9" l="1"/>
  <c r="AA19" i="8"/>
  <c r="Z19" i="8"/>
  <c r="AA18" i="8"/>
  <c r="Z18" i="8"/>
  <c r="AA17" i="8"/>
  <c r="Z17" i="8"/>
  <c r="AA16" i="8"/>
  <c r="Z16" i="8"/>
  <c r="AA15" i="8"/>
  <c r="Z15" i="8"/>
  <c r="AA14" i="8"/>
  <c r="Z14" i="8"/>
  <c r="AA13" i="8"/>
  <c r="Z13" i="8"/>
  <c r="AA12" i="8"/>
  <c r="Z12" i="8"/>
  <c r="AA11" i="8"/>
  <c r="Z11" i="8"/>
  <c r="AA10" i="8"/>
  <c r="Z10" i="8"/>
  <c r="AA9" i="8"/>
  <c r="Z9" i="8"/>
  <c r="AA8" i="8"/>
  <c r="Z8" i="8"/>
  <c r="AA7" i="8"/>
  <c r="Z7" i="8"/>
  <c r="AA6" i="8"/>
  <c r="Z6" i="8"/>
  <c r="AA5" i="8"/>
  <c r="Z5" i="8"/>
  <c r="AA4" i="8"/>
  <c r="Z4" i="8"/>
  <c r="AA16" i="9"/>
  <c r="Z16" i="9"/>
  <c r="AA15" i="9"/>
  <c r="Z15" i="9"/>
  <c r="AA14" i="9"/>
  <c r="Z14" i="9"/>
  <c r="AA13" i="9"/>
  <c r="Z13" i="9"/>
  <c r="AA12" i="9"/>
  <c r="Z12" i="9"/>
  <c r="AA11" i="9"/>
  <c r="Z11" i="9"/>
  <c r="AA10" i="9"/>
  <c r="Z10" i="9"/>
  <c r="AA9" i="9"/>
  <c r="Z9" i="9"/>
  <c r="AA8" i="9"/>
  <c r="Z8" i="9"/>
  <c r="AA7" i="9"/>
  <c r="Z7" i="9"/>
  <c r="AA6" i="9"/>
  <c r="Z6" i="9"/>
  <c r="AA5" i="9"/>
  <c r="Z5" i="9"/>
  <c r="AA4" i="9"/>
  <c r="Z4" i="9"/>
  <c r="AA32" i="20"/>
  <c r="Z32" i="20"/>
  <c r="AA31" i="20"/>
  <c r="Z31" i="20"/>
  <c r="AA30" i="20"/>
  <c r="Z30" i="20"/>
  <c r="AA29" i="20"/>
  <c r="Z29" i="20"/>
  <c r="AA28" i="20"/>
  <c r="Z28" i="20"/>
  <c r="AA27" i="20"/>
  <c r="Z27" i="20"/>
  <c r="AA26" i="20"/>
  <c r="Z26" i="20"/>
  <c r="AA25" i="20"/>
  <c r="Z25" i="20"/>
  <c r="AA24" i="20"/>
  <c r="Z24" i="20"/>
  <c r="AA23" i="20"/>
  <c r="Z23" i="20"/>
  <c r="AA22" i="20"/>
  <c r="Z22" i="20"/>
  <c r="AA21" i="20"/>
  <c r="Z21" i="20"/>
  <c r="AA20" i="20"/>
  <c r="Z20" i="20"/>
  <c r="AA19" i="20"/>
  <c r="Z19" i="20"/>
  <c r="AA18" i="20"/>
  <c r="Z18" i="20"/>
  <c r="AA17" i="20"/>
  <c r="Z17" i="20"/>
  <c r="AA16" i="20"/>
  <c r="Z16" i="20"/>
  <c r="AA15" i="20"/>
  <c r="Z15" i="20"/>
  <c r="AA14" i="20"/>
  <c r="Z14" i="20"/>
  <c r="AA13" i="20"/>
  <c r="Z13" i="20"/>
  <c r="AA12" i="20"/>
  <c r="Z12" i="20"/>
  <c r="AA11" i="20"/>
  <c r="Z11" i="20"/>
  <c r="AA10" i="20"/>
  <c r="Z10" i="20"/>
  <c r="AA9" i="20"/>
  <c r="Z9" i="20"/>
  <c r="AA8" i="20"/>
  <c r="Z8" i="20"/>
  <c r="AA7" i="20"/>
  <c r="Z7" i="20"/>
  <c r="AA6" i="20"/>
  <c r="Z6" i="20"/>
  <c r="AA5" i="20"/>
  <c r="Z5" i="20"/>
  <c r="AA4" i="20"/>
  <c r="Z4" i="20"/>
  <c r="Y180" i="19" l="1"/>
  <c r="V180" i="19"/>
  <c r="Q180" i="19"/>
  <c r="L180" i="19"/>
  <c r="G180" i="19"/>
  <c r="Y179" i="19"/>
  <c r="V179" i="19"/>
  <c r="Q179" i="19"/>
  <c r="L179" i="19"/>
  <c r="G179" i="19"/>
  <c r="Y178" i="19"/>
  <c r="V178" i="19"/>
  <c r="Q178" i="19"/>
  <c r="L178" i="19"/>
  <c r="G178" i="19"/>
  <c r="Y177" i="19"/>
  <c r="V177" i="19"/>
  <c r="Q177" i="19"/>
  <c r="L177" i="19"/>
  <c r="G177" i="19"/>
  <c r="Y176" i="19"/>
  <c r="V176" i="19"/>
  <c r="Q176" i="19"/>
  <c r="L176" i="19"/>
  <c r="G176" i="19"/>
  <c r="Y175" i="19"/>
  <c r="V175" i="19"/>
  <c r="Q175" i="19"/>
  <c r="L175" i="19"/>
  <c r="G175" i="19"/>
  <c r="Y174" i="19"/>
  <c r="V174" i="19"/>
  <c r="Q174" i="19"/>
  <c r="L174" i="19"/>
  <c r="G174" i="19"/>
  <c r="Y173" i="19"/>
  <c r="V173" i="19"/>
  <c r="Q173" i="19"/>
  <c r="L173" i="19"/>
  <c r="G173" i="19"/>
  <c r="Y172" i="19"/>
  <c r="V172" i="19"/>
  <c r="Q172" i="19"/>
  <c r="L172" i="19"/>
  <c r="G172" i="19"/>
  <c r="Y171" i="19"/>
  <c r="V171" i="19"/>
  <c r="Q171" i="19"/>
  <c r="L171" i="19"/>
  <c r="G171" i="19"/>
  <c r="Y170" i="19"/>
  <c r="V170" i="19"/>
  <c r="Q170" i="19"/>
  <c r="L170" i="19"/>
  <c r="G170" i="19"/>
  <c r="Y169" i="19"/>
  <c r="V169" i="19"/>
  <c r="Q169" i="19"/>
  <c r="L169" i="19"/>
  <c r="G169" i="19"/>
  <c r="Y168" i="19"/>
  <c r="V168" i="19"/>
  <c r="Q168" i="19"/>
  <c r="L168" i="19"/>
  <c r="G168" i="19"/>
  <c r="Y167" i="19"/>
  <c r="V167" i="19"/>
  <c r="Q167" i="19"/>
  <c r="L167" i="19"/>
  <c r="G167" i="19"/>
  <c r="Y166" i="19"/>
  <c r="V166" i="19"/>
  <c r="Q166" i="19"/>
  <c r="L166" i="19"/>
  <c r="G166" i="19"/>
  <c r="Y165" i="19"/>
  <c r="V165" i="19"/>
  <c r="Q165" i="19"/>
  <c r="L165" i="19"/>
  <c r="G165" i="19"/>
  <c r="Y164" i="19"/>
  <c r="V164" i="19"/>
  <c r="Q164" i="19"/>
  <c r="L164" i="19"/>
  <c r="G164" i="19"/>
  <c r="Y163" i="19"/>
  <c r="V163" i="19"/>
  <c r="Q163" i="19"/>
  <c r="L163" i="19"/>
  <c r="G163" i="19"/>
  <c r="Y162" i="19"/>
  <c r="V162" i="19"/>
  <c r="Q162" i="19"/>
  <c r="L162" i="19"/>
  <c r="G162" i="19"/>
  <c r="Y161" i="19"/>
  <c r="V161" i="19"/>
  <c r="Q161" i="19"/>
  <c r="L161" i="19"/>
  <c r="G161" i="19"/>
  <c r="Y160" i="19"/>
  <c r="V160" i="19"/>
  <c r="Q160" i="19"/>
  <c r="L160" i="19"/>
  <c r="G160" i="19"/>
  <c r="Y159" i="19"/>
  <c r="V159" i="19"/>
  <c r="Q159" i="19"/>
  <c r="L159" i="19"/>
  <c r="G159" i="19"/>
  <c r="Y158" i="19"/>
  <c r="V158" i="19"/>
  <c r="Q158" i="19"/>
  <c r="L158" i="19"/>
  <c r="G158" i="19"/>
  <c r="Y157" i="19"/>
  <c r="V157" i="19"/>
  <c r="Q157" i="19"/>
  <c r="L157" i="19"/>
  <c r="G157" i="19"/>
  <c r="Y156" i="19"/>
  <c r="V156" i="19"/>
  <c r="Q156" i="19"/>
  <c r="L156" i="19"/>
  <c r="G156" i="19"/>
  <c r="Y155" i="19"/>
  <c r="V155" i="19"/>
  <c r="Q155" i="19"/>
  <c r="L155" i="19"/>
  <c r="G155" i="19"/>
  <c r="Y154" i="19"/>
  <c r="V154" i="19"/>
  <c r="Q154" i="19"/>
  <c r="L154" i="19"/>
  <c r="G154" i="19"/>
  <c r="Y153" i="19"/>
  <c r="V153" i="19"/>
  <c r="Q153" i="19"/>
  <c r="L153" i="19"/>
  <c r="G153" i="19"/>
  <c r="Y152" i="19"/>
  <c r="V152" i="19"/>
  <c r="Q152" i="19"/>
  <c r="L152" i="19"/>
  <c r="G152" i="19"/>
  <c r="Y151" i="19"/>
  <c r="V151" i="19"/>
  <c r="Q151" i="19"/>
  <c r="L151" i="19"/>
  <c r="G151" i="19"/>
  <c r="Y150" i="19"/>
  <c r="V150" i="19"/>
  <c r="Q150" i="19"/>
  <c r="L150" i="19"/>
  <c r="G150" i="19"/>
  <c r="Y149" i="19"/>
  <c r="V149" i="19"/>
  <c r="Q149" i="19"/>
  <c r="L149" i="19"/>
  <c r="G149" i="19"/>
  <c r="Y148" i="19"/>
  <c r="V148" i="19"/>
  <c r="Q148" i="19"/>
  <c r="L148" i="19"/>
  <c r="G148" i="19"/>
  <c r="Y147" i="19"/>
  <c r="V147" i="19"/>
  <c r="Q147" i="19"/>
  <c r="L147" i="19"/>
  <c r="G147" i="19"/>
  <c r="Y146" i="19"/>
  <c r="V146" i="19"/>
  <c r="Q146" i="19"/>
  <c r="L146" i="19"/>
  <c r="G146" i="19"/>
  <c r="Y145" i="19"/>
  <c r="V145" i="19"/>
  <c r="Q145" i="19"/>
  <c r="L145" i="19"/>
  <c r="G145" i="19"/>
  <c r="Y144" i="19"/>
  <c r="V144" i="19"/>
  <c r="Q144" i="19"/>
  <c r="L144" i="19"/>
  <c r="G144" i="19"/>
  <c r="Y143" i="19"/>
  <c r="V143" i="19"/>
  <c r="Q143" i="19"/>
  <c r="L143" i="19"/>
  <c r="G143" i="19"/>
  <c r="Y142" i="19"/>
  <c r="V142" i="19"/>
  <c r="Q142" i="19"/>
  <c r="L142" i="19"/>
  <c r="G142" i="19"/>
  <c r="Y141" i="19"/>
  <c r="V141" i="19"/>
  <c r="Q141" i="19"/>
  <c r="L141" i="19"/>
  <c r="G141" i="19"/>
  <c r="Y140" i="19"/>
  <c r="V140" i="19"/>
  <c r="Q140" i="19"/>
  <c r="L140" i="19"/>
  <c r="G140" i="19"/>
  <c r="Y139" i="19"/>
  <c r="V139" i="19"/>
  <c r="Q139" i="19"/>
  <c r="L139" i="19"/>
  <c r="G139" i="19"/>
  <c r="Y138" i="19"/>
  <c r="V138" i="19"/>
  <c r="Q138" i="19"/>
  <c r="L138" i="19"/>
  <c r="G138" i="19"/>
  <c r="Y137" i="19"/>
  <c r="V137" i="19"/>
  <c r="Q137" i="19"/>
  <c r="L137" i="19"/>
  <c r="G137" i="19"/>
  <c r="Y136" i="19"/>
  <c r="V136" i="19"/>
  <c r="Q136" i="19"/>
  <c r="L136" i="19"/>
  <c r="G136" i="19"/>
  <c r="Y135" i="19"/>
  <c r="V135" i="19"/>
  <c r="Q135" i="19"/>
  <c r="L135" i="19"/>
  <c r="G135" i="19"/>
  <c r="Y134" i="19"/>
  <c r="V134" i="19"/>
  <c r="Q134" i="19"/>
  <c r="L134" i="19"/>
  <c r="G134" i="19"/>
  <c r="Y133" i="19"/>
  <c r="V133" i="19"/>
  <c r="Q133" i="19"/>
  <c r="L133" i="19"/>
  <c r="G133" i="19"/>
  <c r="Y132" i="19"/>
  <c r="V132" i="19"/>
  <c r="Q132" i="19"/>
  <c r="L132" i="19"/>
  <c r="G132" i="19"/>
  <c r="Y131" i="19"/>
  <c r="V131" i="19"/>
  <c r="Q131" i="19"/>
  <c r="L131" i="19"/>
  <c r="G131" i="19"/>
  <c r="Y130" i="19"/>
  <c r="V130" i="19"/>
  <c r="Q130" i="19"/>
  <c r="L130" i="19"/>
  <c r="G130" i="19"/>
  <c r="Y129" i="19"/>
  <c r="V129" i="19"/>
  <c r="Q129" i="19"/>
  <c r="L129" i="19"/>
  <c r="G129" i="19"/>
  <c r="Y128" i="19"/>
  <c r="V128" i="19"/>
  <c r="Q128" i="19"/>
  <c r="L128" i="19"/>
  <c r="G128" i="19"/>
  <c r="Y127" i="19"/>
  <c r="V127" i="19"/>
  <c r="Q127" i="19"/>
  <c r="L127" i="19"/>
  <c r="G127" i="19"/>
  <c r="Y126" i="19"/>
  <c r="V126" i="19"/>
  <c r="Q126" i="19"/>
  <c r="L126" i="19"/>
  <c r="G126" i="19"/>
  <c r="Y125" i="19"/>
  <c r="V125" i="19"/>
  <c r="Q125" i="19"/>
  <c r="L125" i="19"/>
  <c r="G125" i="19"/>
  <c r="Y124" i="19"/>
  <c r="V124" i="19"/>
  <c r="Q124" i="19"/>
  <c r="L124" i="19"/>
  <c r="G124" i="19"/>
  <c r="Y123" i="19"/>
  <c r="V123" i="19"/>
  <c r="Q123" i="19"/>
  <c r="L123" i="19"/>
  <c r="G123" i="19"/>
  <c r="Y122" i="19"/>
  <c r="V122" i="19"/>
  <c r="Q122" i="19"/>
  <c r="L122" i="19"/>
  <c r="G122" i="19"/>
  <c r="Y121" i="19"/>
  <c r="V121" i="19"/>
  <c r="Q121" i="19"/>
  <c r="L121" i="19"/>
  <c r="G121" i="19"/>
  <c r="Y120" i="19"/>
  <c r="V120" i="19"/>
  <c r="Q120" i="19"/>
  <c r="L120" i="19"/>
  <c r="G120" i="19"/>
  <c r="Y119" i="19"/>
  <c r="V119" i="19"/>
  <c r="Q119" i="19"/>
  <c r="L119" i="19"/>
  <c r="G119" i="19"/>
  <c r="Y118" i="19"/>
  <c r="V118" i="19"/>
  <c r="Q118" i="19"/>
  <c r="L118" i="19"/>
  <c r="G118" i="19"/>
  <c r="Y117" i="19"/>
  <c r="V117" i="19"/>
  <c r="Q117" i="19"/>
  <c r="L117" i="19"/>
  <c r="G117" i="19"/>
  <c r="Y116" i="19"/>
  <c r="V116" i="19"/>
  <c r="Q116" i="19"/>
  <c r="L116" i="19"/>
  <c r="G116" i="19"/>
  <c r="Y115" i="19"/>
  <c r="V115" i="19"/>
  <c r="Q115" i="19"/>
  <c r="L115" i="19"/>
  <c r="G115" i="19"/>
  <c r="Y114" i="19"/>
  <c r="V114" i="19"/>
  <c r="Q114" i="19"/>
  <c r="L114" i="19"/>
  <c r="G114" i="19"/>
  <c r="Y113" i="19"/>
  <c r="V113" i="19"/>
  <c r="Q113" i="19"/>
  <c r="L113" i="19"/>
  <c r="G113" i="19"/>
  <c r="Y112" i="19"/>
  <c r="V112" i="19"/>
  <c r="Q112" i="19"/>
  <c r="L112" i="19"/>
  <c r="G112" i="19"/>
  <c r="Y111" i="19"/>
  <c r="V111" i="19"/>
  <c r="Q111" i="19"/>
  <c r="L111" i="19"/>
  <c r="G111" i="19"/>
  <c r="Y110" i="19"/>
  <c r="V110" i="19"/>
  <c r="Q110" i="19"/>
  <c r="L110" i="19"/>
  <c r="G110" i="19"/>
  <c r="Y109" i="19"/>
  <c r="V109" i="19"/>
  <c r="Q109" i="19"/>
  <c r="L109" i="19"/>
  <c r="G109" i="19"/>
  <c r="Y108" i="19"/>
  <c r="V108" i="19"/>
  <c r="Q108" i="19"/>
  <c r="L108" i="19"/>
  <c r="G108" i="19"/>
  <c r="Y107" i="19"/>
  <c r="V107" i="19"/>
  <c r="Q107" i="19"/>
  <c r="L107" i="19"/>
  <c r="G107" i="19"/>
  <c r="Y106" i="19"/>
  <c r="V106" i="19"/>
  <c r="Q106" i="19"/>
  <c r="L106" i="19"/>
  <c r="G106" i="19"/>
  <c r="Y105" i="19"/>
  <c r="V105" i="19"/>
  <c r="Q105" i="19"/>
  <c r="L105" i="19"/>
  <c r="G105" i="19"/>
  <c r="Y104" i="19"/>
  <c r="V104" i="19"/>
  <c r="Q104" i="19"/>
  <c r="L104" i="19"/>
  <c r="G104" i="19"/>
  <c r="Y103" i="19"/>
  <c r="V103" i="19"/>
  <c r="Q103" i="19"/>
  <c r="L103" i="19"/>
  <c r="G103" i="19"/>
  <c r="Y102" i="19"/>
  <c r="V102" i="19"/>
  <c r="Q102" i="19"/>
  <c r="L102" i="19"/>
  <c r="G102" i="19"/>
  <c r="Y101" i="19"/>
  <c r="V101" i="19"/>
  <c r="Q101" i="19"/>
  <c r="L101" i="19"/>
  <c r="G101" i="19"/>
  <c r="Y100" i="19"/>
  <c r="V100" i="19"/>
  <c r="Q100" i="19"/>
  <c r="L100" i="19"/>
  <c r="G100" i="19"/>
  <c r="Y99" i="19"/>
  <c r="V99" i="19"/>
  <c r="Q99" i="19"/>
  <c r="L99" i="19"/>
  <c r="G99" i="19"/>
  <c r="Y98" i="19"/>
  <c r="V98" i="19"/>
  <c r="Q98" i="19"/>
  <c r="L98" i="19"/>
  <c r="G98" i="19"/>
  <c r="Y97" i="19"/>
  <c r="V97" i="19"/>
  <c r="Q97" i="19"/>
  <c r="L97" i="19"/>
  <c r="G97" i="19"/>
  <c r="Y96" i="19"/>
  <c r="V96" i="19"/>
  <c r="Q96" i="19"/>
  <c r="L96" i="19"/>
  <c r="G96" i="19"/>
  <c r="Y95" i="19"/>
  <c r="V95" i="19"/>
  <c r="Q95" i="19"/>
  <c r="L95" i="19"/>
  <c r="G95" i="19"/>
  <c r="Y94" i="19"/>
  <c r="V94" i="19"/>
  <c r="Q94" i="19"/>
  <c r="L94" i="19"/>
  <c r="G94" i="19"/>
  <c r="Y93" i="19"/>
  <c r="V93" i="19"/>
  <c r="Q93" i="19"/>
  <c r="L93" i="19"/>
  <c r="G93" i="19"/>
  <c r="Y92" i="19"/>
  <c r="V92" i="19"/>
  <c r="Q92" i="19"/>
  <c r="L92" i="19"/>
  <c r="G92" i="19"/>
  <c r="Y91" i="19"/>
  <c r="V91" i="19"/>
  <c r="Q91" i="19"/>
  <c r="L91" i="19"/>
  <c r="G91" i="19"/>
  <c r="Y90" i="19"/>
  <c r="V90" i="19"/>
  <c r="Q90" i="19"/>
  <c r="L90" i="19"/>
  <c r="G90" i="19"/>
  <c r="Y89" i="19"/>
  <c r="V89" i="19"/>
  <c r="Q89" i="19"/>
  <c r="L89" i="19"/>
  <c r="G89" i="19"/>
  <c r="Y88" i="19"/>
  <c r="V88" i="19"/>
  <c r="Q88" i="19"/>
  <c r="L88" i="19"/>
  <c r="G88" i="19"/>
  <c r="Y87" i="19"/>
  <c r="V87" i="19"/>
  <c r="Q87" i="19"/>
  <c r="L87" i="19"/>
  <c r="G87" i="19"/>
  <c r="Y86" i="19"/>
  <c r="V86" i="19"/>
  <c r="Q86" i="19"/>
  <c r="L86" i="19"/>
  <c r="G86" i="19"/>
  <c r="Y85" i="19"/>
  <c r="V85" i="19"/>
  <c r="Q85" i="19"/>
  <c r="L85" i="19"/>
  <c r="G85" i="19"/>
  <c r="Y84" i="19"/>
  <c r="V84" i="19"/>
  <c r="Q84" i="19"/>
  <c r="L84" i="19"/>
  <c r="G84" i="19"/>
  <c r="Y83" i="19"/>
  <c r="V83" i="19"/>
  <c r="Q83" i="19"/>
  <c r="L83" i="19"/>
  <c r="G83" i="19"/>
  <c r="Y82" i="19"/>
  <c r="V82" i="19"/>
  <c r="Q82" i="19"/>
  <c r="L82" i="19"/>
  <c r="G82" i="19"/>
  <c r="Y81" i="19"/>
  <c r="V81" i="19"/>
  <c r="Q81" i="19"/>
  <c r="L81" i="19"/>
  <c r="G81" i="19"/>
  <c r="Y80" i="19"/>
  <c r="V80" i="19"/>
  <c r="Q80" i="19"/>
  <c r="L80" i="19"/>
  <c r="G80" i="19"/>
  <c r="Y79" i="19"/>
  <c r="V79" i="19"/>
  <c r="Q79" i="19"/>
  <c r="L79" i="19"/>
  <c r="G79" i="19"/>
  <c r="Y78" i="19"/>
  <c r="V78" i="19"/>
  <c r="Q78" i="19"/>
  <c r="L78" i="19"/>
  <c r="G78" i="19"/>
  <c r="Y77" i="19"/>
  <c r="V77" i="19"/>
  <c r="Q77" i="19"/>
  <c r="L77" i="19"/>
  <c r="G77" i="19"/>
  <c r="Y76" i="19"/>
  <c r="V76" i="19"/>
  <c r="Q76" i="19"/>
  <c r="L76" i="19"/>
  <c r="G76" i="19"/>
  <c r="Y75" i="19"/>
  <c r="V75" i="19"/>
  <c r="Q75" i="19"/>
  <c r="L75" i="19"/>
  <c r="G75" i="19"/>
  <c r="Y74" i="19"/>
  <c r="V74" i="19"/>
  <c r="Q74" i="19"/>
  <c r="L74" i="19"/>
  <c r="G74" i="19"/>
  <c r="Y73" i="19"/>
  <c r="V73" i="19"/>
  <c r="Q73" i="19"/>
  <c r="L73" i="19"/>
  <c r="G73" i="19"/>
  <c r="Y72" i="19"/>
  <c r="V72" i="19"/>
  <c r="Q72" i="19"/>
  <c r="L72" i="19"/>
  <c r="G72" i="19"/>
  <c r="Y71" i="19"/>
  <c r="V71" i="19"/>
  <c r="Q71" i="19"/>
  <c r="L71" i="19"/>
  <c r="G71" i="19"/>
  <c r="Y70" i="19"/>
  <c r="V70" i="19"/>
  <c r="Q70" i="19"/>
  <c r="L70" i="19"/>
  <c r="G70" i="19"/>
  <c r="Y69" i="19"/>
  <c r="V69" i="19"/>
  <c r="Q69" i="19"/>
  <c r="L69" i="19"/>
  <c r="G69" i="19"/>
  <c r="Y68" i="19"/>
  <c r="V68" i="19"/>
  <c r="Q68" i="19"/>
  <c r="L68" i="19"/>
  <c r="G68" i="19"/>
  <c r="Y67" i="19"/>
  <c r="V67" i="19"/>
  <c r="Q67" i="19"/>
  <c r="L67" i="19"/>
  <c r="G67" i="19"/>
  <c r="Y66" i="19"/>
  <c r="V66" i="19"/>
  <c r="Q66" i="19"/>
  <c r="L66" i="19"/>
  <c r="G66" i="19"/>
  <c r="Y65" i="19"/>
  <c r="V65" i="19"/>
  <c r="Q65" i="19"/>
  <c r="L65" i="19"/>
  <c r="G65" i="19"/>
  <c r="Y64" i="19"/>
  <c r="V64" i="19"/>
  <c r="Q64" i="19"/>
  <c r="L64" i="19"/>
  <c r="G64" i="19"/>
  <c r="Y63" i="19"/>
  <c r="V63" i="19"/>
  <c r="Q63" i="19"/>
  <c r="L63" i="19"/>
  <c r="G63" i="19"/>
  <c r="Y62" i="19"/>
  <c r="V62" i="19"/>
  <c r="Q62" i="19"/>
  <c r="L62" i="19"/>
  <c r="G62" i="19"/>
  <c r="Y61" i="19"/>
  <c r="V61" i="19"/>
  <c r="Q61" i="19"/>
  <c r="L61" i="19"/>
  <c r="G61" i="19"/>
  <c r="Y60" i="19"/>
  <c r="V60" i="19"/>
  <c r="Q60" i="19"/>
  <c r="L60" i="19"/>
  <c r="G60" i="19"/>
  <c r="Y59" i="19"/>
  <c r="V59" i="19"/>
  <c r="Q59" i="19"/>
  <c r="L59" i="19"/>
  <c r="G59" i="19"/>
  <c r="Y58" i="19"/>
  <c r="V58" i="19"/>
  <c r="Q58" i="19"/>
  <c r="L58" i="19"/>
  <c r="G58" i="19"/>
  <c r="Y57" i="19"/>
  <c r="V57" i="19"/>
  <c r="Q57" i="19"/>
  <c r="L57" i="19"/>
  <c r="G57" i="19"/>
  <c r="Y56" i="19"/>
  <c r="V56" i="19"/>
  <c r="Q56" i="19"/>
  <c r="L56" i="19"/>
  <c r="G56" i="19"/>
  <c r="Y55" i="19"/>
  <c r="V55" i="19"/>
  <c r="Q55" i="19"/>
  <c r="L55" i="19"/>
  <c r="G55" i="19"/>
  <c r="Y54" i="19"/>
  <c r="V54" i="19"/>
  <c r="Q54" i="19"/>
  <c r="L54" i="19"/>
  <c r="G54" i="19"/>
  <c r="Y53" i="19"/>
  <c r="V53" i="19"/>
  <c r="Q53" i="19"/>
  <c r="L53" i="19"/>
  <c r="G53" i="19"/>
  <c r="Y52" i="19"/>
  <c r="V52" i="19"/>
  <c r="Q52" i="19"/>
  <c r="L52" i="19"/>
  <c r="G52" i="19"/>
  <c r="Y51" i="19"/>
  <c r="V51" i="19"/>
  <c r="Q51" i="19"/>
  <c r="L51" i="19"/>
  <c r="G51" i="19"/>
  <c r="Y50" i="19"/>
  <c r="V50" i="19"/>
  <c r="Q50" i="19"/>
  <c r="L50" i="19"/>
  <c r="G50" i="19"/>
  <c r="Y49" i="19"/>
  <c r="V49" i="19"/>
  <c r="Q49" i="19"/>
  <c r="L49" i="19"/>
  <c r="G49" i="19"/>
  <c r="Y48" i="19"/>
  <c r="V48" i="19"/>
  <c r="Q48" i="19"/>
  <c r="L48" i="19"/>
  <c r="G48" i="19"/>
  <c r="Y47" i="19"/>
  <c r="V47" i="19"/>
  <c r="Q47" i="19"/>
  <c r="L47" i="19"/>
  <c r="G47" i="19"/>
  <c r="Y46" i="19"/>
  <c r="V46" i="19"/>
  <c r="Q46" i="19"/>
  <c r="L46" i="19"/>
  <c r="G46" i="19"/>
  <c r="Y45" i="19"/>
  <c r="V45" i="19"/>
  <c r="Q45" i="19"/>
  <c r="L45" i="19"/>
  <c r="G45" i="19"/>
  <c r="Y44" i="19"/>
  <c r="V44" i="19"/>
  <c r="Q44" i="19"/>
  <c r="L44" i="19"/>
  <c r="G44" i="19"/>
  <c r="Y43" i="19"/>
  <c r="V43" i="19"/>
  <c r="Q43" i="19"/>
  <c r="L43" i="19"/>
  <c r="G43" i="19"/>
  <c r="Y42" i="19"/>
  <c r="V42" i="19"/>
  <c r="Q42" i="19"/>
  <c r="L42" i="19"/>
  <c r="G42" i="19"/>
  <c r="Y41" i="19"/>
  <c r="V41" i="19"/>
  <c r="Q41" i="19"/>
  <c r="L41" i="19"/>
  <c r="G41" i="19"/>
  <c r="Y40" i="19"/>
  <c r="V40" i="19"/>
  <c r="Q40" i="19"/>
  <c r="L40" i="19"/>
  <c r="G40" i="19"/>
  <c r="Y39" i="19"/>
  <c r="V39" i="19"/>
  <c r="Q39" i="19"/>
  <c r="L39" i="19"/>
  <c r="G39" i="19"/>
  <c r="Y38" i="19"/>
  <c r="V38" i="19"/>
  <c r="Q38" i="19"/>
  <c r="L38" i="19"/>
  <c r="G38" i="19"/>
  <c r="Y37" i="19"/>
  <c r="V37" i="19"/>
  <c r="Q37" i="19"/>
  <c r="L37" i="19"/>
  <c r="G37" i="19"/>
  <c r="Y36" i="19"/>
  <c r="V36" i="19"/>
  <c r="Q36" i="19"/>
  <c r="L36" i="19"/>
  <c r="G36" i="19"/>
  <c r="Y35" i="19"/>
  <c r="V35" i="19"/>
  <c r="Q35" i="19"/>
  <c r="L35" i="19"/>
  <c r="G35" i="19"/>
  <c r="Y34" i="19"/>
  <c r="V34" i="19"/>
  <c r="Q34" i="19"/>
  <c r="L34" i="19"/>
  <c r="G34" i="19"/>
  <c r="Y33" i="19"/>
  <c r="V33" i="19"/>
  <c r="Q33" i="19"/>
  <c r="L33" i="19"/>
  <c r="G33" i="19"/>
  <c r="Y32" i="19"/>
  <c r="V32" i="19"/>
  <c r="Q32" i="19"/>
  <c r="L32" i="19"/>
  <c r="G32" i="19"/>
  <c r="Y31" i="19"/>
  <c r="V31" i="19"/>
  <c r="Q31" i="19"/>
  <c r="L31" i="19"/>
  <c r="G31" i="19"/>
  <c r="Y30" i="19"/>
  <c r="V30" i="19"/>
  <c r="Q30" i="19"/>
  <c r="L30" i="19"/>
  <c r="G30" i="19"/>
  <c r="Y29" i="19"/>
  <c r="V29" i="19"/>
  <c r="Q29" i="19"/>
  <c r="L29" i="19"/>
  <c r="G29" i="19"/>
  <c r="Y28" i="19"/>
  <c r="V28" i="19"/>
  <c r="Q28" i="19"/>
  <c r="L28" i="19"/>
  <c r="G28" i="19"/>
  <c r="Y27" i="19"/>
  <c r="V27" i="19"/>
  <c r="Q27" i="19"/>
  <c r="L27" i="19"/>
  <c r="G27" i="19"/>
  <c r="Y26" i="19"/>
  <c r="V26" i="19"/>
  <c r="Q26" i="19"/>
  <c r="L26" i="19"/>
  <c r="G26" i="19"/>
  <c r="Y25" i="19"/>
  <c r="V25" i="19"/>
  <c r="Q25" i="19"/>
  <c r="L25" i="19"/>
  <c r="G25" i="19"/>
  <c r="Y24" i="19"/>
  <c r="V24" i="19"/>
  <c r="Q24" i="19"/>
  <c r="L24" i="19"/>
  <c r="G24" i="19"/>
  <c r="Y23" i="19"/>
  <c r="V23" i="19"/>
  <c r="Q23" i="19"/>
  <c r="L23" i="19"/>
  <c r="G23" i="19"/>
  <c r="Y22" i="19"/>
  <c r="V22" i="19"/>
  <c r="Q22" i="19"/>
  <c r="L22" i="19"/>
  <c r="G22" i="19"/>
  <c r="Y21" i="19"/>
  <c r="V21" i="19"/>
  <c r="Q21" i="19"/>
  <c r="L21" i="19"/>
  <c r="G21" i="19"/>
  <c r="Y20" i="19"/>
  <c r="V20" i="19"/>
  <c r="Q20" i="19"/>
  <c r="L20" i="19"/>
  <c r="G20" i="19"/>
  <c r="Y19" i="19"/>
  <c r="V19" i="19"/>
  <c r="Q19" i="19"/>
  <c r="L19" i="19"/>
  <c r="G19" i="19"/>
  <c r="Y18" i="19"/>
  <c r="V18" i="19"/>
  <c r="Q18" i="19"/>
  <c r="L18" i="19"/>
  <c r="G18" i="19"/>
  <c r="Y17" i="19"/>
  <c r="V17" i="19"/>
  <c r="Q17" i="19"/>
  <c r="L17" i="19"/>
  <c r="G17" i="19"/>
  <c r="Y16" i="19"/>
  <c r="V16" i="19"/>
  <c r="Q16" i="19"/>
  <c r="L16" i="19"/>
  <c r="G16" i="19"/>
  <c r="Y15" i="19"/>
  <c r="V15" i="19"/>
  <c r="Q15" i="19"/>
  <c r="L15" i="19"/>
  <c r="G15" i="19"/>
  <c r="Y14" i="19"/>
  <c r="V14" i="19"/>
  <c r="Q14" i="19"/>
  <c r="L14" i="19"/>
  <c r="G14" i="19"/>
  <c r="Y13" i="19"/>
  <c r="V13" i="19"/>
  <c r="Q13" i="19"/>
  <c r="L13" i="19"/>
  <c r="G13" i="19"/>
  <c r="Y12" i="19"/>
  <c r="V12" i="19"/>
  <c r="Q12" i="19"/>
  <c r="L12" i="19"/>
  <c r="G12" i="19"/>
  <c r="Y11" i="19"/>
  <c r="V11" i="19"/>
  <c r="Q11" i="19"/>
  <c r="L11" i="19"/>
  <c r="G11" i="19"/>
  <c r="Y10" i="19"/>
  <c r="V10" i="19"/>
  <c r="Q10" i="19"/>
  <c r="L10" i="19"/>
  <c r="G10" i="19"/>
  <c r="Y9" i="19"/>
  <c r="V9" i="19"/>
  <c r="Q9" i="19"/>
  <c r="L9" i="19"/>
  <c r="G9" i="19"/>
  <c r="Y8" i="19"/>
  <c r="V8" i="19"/>
  <c r="Q8" i="19"/>
  <c r="L8" i="19"/>
  <c r="G8" i="19"/>
  <c r="Y180" i="14"/>
  <c r="V180" i="14"/>
  <c r="Q180" i="14"/>
  <c r="L180" i="14"/>
  <c r="G180" i="14"/>
  <c r="Y179" i="14"/>
  <c r="V179" i="14"/>
  <c r="Q179" i="14"/>
  <c r="L179" i="14"/>
  <c r="G179" i="14"/>
  <c r="Y178" i="14"/>
  <c r="V178" i="14"/>
  <c r="Q178" i="14"/>
  <c r="L178" i="14"/>
  <c r="G178" i="14"/>
  <c r="Y177" i="14"/>
  <c r="V177" i="14"/>
  <c r="Q177" i="14"/>
  <c r="L177" i="14"/>
  <c r="G177" i="14"/>
  <c r="Y176" i="14"/>
  <c r="V176" i="14"/>
  <c r="Q176" i="14"/>
  <c r="L176" i="14"/>
  <c r="G176" i="14"/>
  <c r="Y175" i="14"/>
  <c r="V175" i="14"/>
  <c r="Q175" i="14"/>
  <c r="L175" i="14"/>
  <c r="G175" i="14"/>
  <c r="Y174" i="14"/>
  <c r="V174" i="14"/>
  <c r="Q174" i="14"/>
  <c r="L174" i="14"/>
  <c r="G174" i="14"/>
  <c r="Y173" i="14"/>
  <c r="V173" i="14"/>
  <c r="Q173" i="14"/>
  <c r="L173" i="14"/>
  <c r="G173" i="14"/>
  <c r="Y172" i="14"/>
  <c r="V172" i="14"/>
  <c r="Q172" i="14"/>
  <c r="L172" i="14"/>
  <c r="G172" i="14"/>
  <c r="Y171" i="14"/>
  <c r="V171" i="14"/>
  <c r="Q171" i="14"/>
  <c r="L171" i="14"/>
  <c r="G171" i="14"/>
  <c r="Y170" i="14"/>
  <c r="V170" i="14"/>
  <c r="Q170" i="14"/>
  <c r="L170" i="14"/>
  <c r="G170" i="14"/>
  <c r="Y169" i="14"/>
  <c r="V169" i="14"/>
  <c r="Q169" i="14"/>
  <c r="L169" i="14"/>
  <c r="G169" i="14"/>
  <c r="Y168" i="14"/>
  <c r="V168" i="14"/>
  <c r="Q168" i="14"/>
  <c r="L168" i="14"/>
  <c r="G168" i="14"/>
  <c r="Y167" i="14"/>
  <c r="V167" i="14"/>
  <c r="Q167" i="14"/>
  <c r="L167" i="14"/>
  <c r="G167" i="14"/>
  <c r="Y166" i="14"/>
  <c r="V166" i="14"/>
  <c r="Q166" i="14"/>
  <c r="L166" i="14"/>
  <c r="G166" i="14"/>
  <c r="Y165" i="14"/>
  <c r="V165" i="14"/>
  <c r="Q165" i="14"/>
  <c r="L165" i="14"/>
  <c r="G165" i="14"/>
  <c r="Y164" i="14"/>
  <c r="V164" i="14"/>
  <c r="Q164" i="14"/>
  <c r="L164" i="14"/>
  <c r="G164" i="14"/>
  <c r="Y163" i="14"/>
  <c r="V163" i="14"/>
  <c r="Q163" i="14"/>
  <c r="L163" i="14"/>
  <c r="G163" i="14"/>
  <c r="Y162" i="14"/>
  <c r="V162" i="14"/>
  <c r="Q162" i="14"/>
  <c r="L162" i="14"/>
  <c r="G162" i="14"/>
  <c r="Y161" i="14"/>
  <c r="V161" i="14"/>
  <c r="Q161" i="14"/>
  <c r="L161" i="14"/>
  <c r="G161" i="14"/>
  <c r="Y160" i="14"/>
  <c r="V160" i="14"/>
  <c r="Q160" i="14"/>
  <c r="L160" i="14"/>
  <c r="G160" i="14"/>
  <c r="Y159" i="14"/>
  <c r="V159" i="14"/>
  <c r="Q159" i="14"/>
  <c r="L159" i="14"/>
  <c r="G159" i="14"/>
  <c r="Y158" i="14"/>
  <c r="V158" i="14"/>
  <c r="Q158" i="14"/>
  <c r="L158" i="14"/>
  <c r="G158" i="14"/>
  <c r="Y157" i="14"/>
  <c r="V157" i="14"/>
  <c r="Q157" i="14"/>
  <c r="L157" i="14"/>
  <c r="G157" i="14"/>
  <c r="Y156" i="14"/>
  <c r="V156" i="14"/>
  <c r="Q156" i="14"/>
  <c r="L156" i="14"/>
  <c r="G156" i="14"/>
  <c r="Y155" i="14"/>
  <c r="V155" i="14"/>
  <c r="Q155" i="14"/>
  <c r="L155" i="14"/>
  <c r="G155" i="14"/>
  <c r="Y154" i="14"/>
  <c r="V154" i="14"/>
  <c r="Q154" i="14"/>
  <c r="L154" i="14"/>
  <c r="G154" i="14"/>
  <c r="Y153" i="14"/>
  <c r="V153" i="14"/>
  <c r="Q153" i="14"/>
  <c r="L153" i="14"/>
  <c r="G153" i="14"/>
  <c r="Y152" i="14"/>
  <c r="V152" i="14"/>
  <c r="Q152" i="14"/>
  <c r="L152" i="14"/>
  <c r="G152" i="14"/>
  <c r="Y151" i="14"/>
  <c r="V151" i="14"/>
  <c r="Q151" i="14"/>
  <c r="L151" i="14"/>
  <c r="G151" i="14"/>
  <c r="Y150" i="14"/>
  <c r="V150" i="14"/>
  <c r="Q150" i="14"/>
  <c r="L150" i="14"/>
  <c r="G150" i="14"/>
  <c r="Y149" i="14"/>
  <c r="V149" i="14"/>
  <c r="Q149" i="14"/>
  <c r="L149" i="14"/>
  <c r="G149" i="14"/>
  <c r="Y148" i="14"/>
  <c r="V148" i="14"/>
  <c r="Q148" i="14"/>
  <c r="L148" i="14"/>
  <c r="G148" i="14"/>
  <c r="Y147" i="14"/>
  <c r="V147" i="14"/>
  <c r="Q147" i="14"/>
  <c r="L147" i="14"/>
  <c r="G147" i="14"/>
  <c r="Y146" i="14"/>
  <c r="V146" i="14"/>
  <c r="Q146" i="14"/>
  <c r="L146" i="14"/>
  <c r="G146" i="14"/>
  <c r="Y145" i="14"/>
  <c r="V145" i="14"/>
  <c r="Q145" i="14"/>
  <c r="L145" i="14"/>
  <c r="G145" i="14"/>
  <c r="Y144" i="14"/>
  <c r="V144" i="14"/>
  <c r="Q144" i="14"/>
  <c r="L144" i="14"/>
  <c r="G144" i="14"/>
  <c r="Y143" i="14"/>
  <c r="V143" i="14"/>
  <c r="Q143" i="14"/>
  <c r="L143" i="14"/>
  <c r="G143" i="14"/>
  <c r="Y142" i="14"/>
  <c r="V142" i="14"/>
  <c r="Q142" i="14"/>
  <c r="L142" i="14"/>
  <c r="G142" i="14"/>
  <c r="Y141" i="14"/>
  <c r="V141" i="14"/>
  <c r="Q141" i="14"/>
  <c r="L141" i="14"/>
  <c r="G141" i="14"/>
  <c r="Y140" i="14"/>
  <c r="V140" i="14"/>
  <c r="Q140" i="14"/>
  <c r="L140" i="14"/>
  <c r="G140" i="14"/>
  <c r="Y139" i="14"/>
  <c r="V139" i="14"/>
  <c r="Q139" i="14"/>
  <c r="L139" i="14"/>
  <c r="G139" i="14"/>
  <c r="Y138" i="14"/>
  <c r="V138" i="14"/>
  <c r="Q138" i="14"/>
  <c r="L138" i="14"/>
  <c r="G138" i="14"/>
  <c r="Y137" i="14"/>
  <c r="V137" i="14"/>
  <c r="Q137" i="14"/>
  <c r="L137" i="14"/>
  <c r="G137" i="14"/>
  <c r="Y136" i="14"/>
  <c r="V136" i="14"/>
  <c r="Q136" i="14"/>
  <c r="L136" i="14"/>
  <c r="G136" i="14"/>
  <c r="Y135" i="14"/>
  <c r="V135" i="14"/>
  <c r="Q135" i="14"/>
  <c r="L135" i="14"/>
  <c r="G135" i="14"/>
  <c r="Y134" i="14"/>
  <c r="V134" i="14"/>
  <c r="Q134" i="14"/>
  <c r="L134" i="14"/>
  <c r="G134" i="14"/>
  <c r="Y133" i="14"/>
  <c r="V133" i="14"/>
  <c r="Q133" i="14"/>
  <c r="L133" i="14"/>
  <c r="G133" i="14"/>
  <c r="Y132" i="14"/>
  <c r="V132" i="14"/>
  <c r="Q132" i="14"/>
  <c r="L132" i="14"/>
  <c r="G132" i="14"/>
  <c r="Y131" i="14"/>
  <c r="V131" i="14"/>
  <c r="Q131" i="14"/>
  <c r="L131" i="14"/>
  <c r="G131" i="14"/>
  <c r="Y130" i="14"/>
  <c r="V130" i="14"/>
  <c r="Q130" i="14"/>
  <c r="L130" i="14"/>
  <c r="G130" i="14"/>
  <c r="Y129" i="14"/>
  <c r="V129" i="14"/>
  <c r="Q129" i="14"/>
  <c r="L129" i="14"/>
  <c r="G129" i="14"/>
  <c r="Y128" i="14"/>
  <c r="V128" i="14"/>
  <c r="Q128" i="14"/>
  <c r="L128" i="14"/>
  <c r="G128" i="14"/>
  <c r="Y127" i="14"/>
  <c r="V127" i="14"/>
  <c r="Q127" i="14"/>
  <c r="L127" i="14"/>
  <c r="G127" i="14"/>
  <c r="Y126" i="14"/>
  <c r="V126" i="14"/>
  <c r="Q126" i="14"/>
  <c r="L126" i="14"/>
  <c r="G126" i="14"/>
  <c r="Y125" i="14"/>
  <c r="V125" i="14"/>
  <c r="Q125" i="14"/>
  <c r="L125" i="14"/>
  <c r="G125" i="14"/>
  <c r="Y124" i="14"/>
  <c r="V124" i="14"/>
  <c r="Q124" i="14"/>
  <c r="L124" i="14"/>
  <c r="G124" i="14"/>
  <c r="Y123" i="14"/>
  <c r="V123" i="14"/>
  <c r="Q123" i="14"/>
  <c r="L123" i="14"/>
  <c r="G123" i="14"/>
  <c r="Y122" i="14"/>
  <c r="V122" i="14"/>
  <c r="Q122" i="14"/>
  <c r="L122" i="14"/>
  <c r="G122" i="14"/>
  <c r="Y121" i="14"/>
  <c r="V121" i="14"/>
  <c r="Q121" i="14"/>
  <c r="L121" i="14"/>
  <c r="G121" i="14"/>
  <c r="Y120" i="14"/>
  <c r="V120" i="14"/>
  <c r="Q120" i="14"/>
  <c r="L120" i="14"/>
  <c r="G120" i="14"/>
  <c r="Y119" i="14"/>
  <c r="V119" i="14"/>
  <c r="Q119" i="14"/>
  <c r="L119" i="14"/>
  <c r="G119" i="14"/>
  <c r="Y118" i="14"/>
  <c r="V118" i="14"/>
  <c r="Q118" i="14"/>
  <c r="L118" i="14"/>
  <c r="G118" i="14"/>
  <c r="Y117" i="14"/>
  <c r="V117" i="14"/>
  <c r="Q117" i="14"/>
  <c r="L117" i="14"/>
  <c r="G117" i="14"/>
  <c r="Y116" i="14"/>
  <c r="V116" i="14"/>
  <c r="Q116" i="14"/>
  <c r="L116" i="14"/>
  <c r="G116" i="14"/>
  <c r="Y115" i="14"/>
  <c r="V115" i="14"/>
  <c r="Q115" i="14"/>
  <c r="L115" i="14"/>
  <c r="G115" i="14"/>
  <c r="Y114" i="14"/>
  <c r="V114" i="14"/>
  <c r="Q114" i="14"/>
  <c r="L114" i="14"/>
  <c r="G114" i="14"/>
  <c r="Y113" i="14"/>
  <c r="V113" i="14"/>
  <c r="Q113" i="14"/>
  <c r="L113" i="14"/>
  <c r="G113" i="14"/>
  <c r="Y112" i="14"/>
  <c r="V112" i="14"/>
  <c r="Q112" i="14"/>
  <c r="L112" i="14"/>
  <c r="G112" i="14"/>
  <c r="Y111" i="14"/>
  <c r="V111" i="14"/>
  <c r="Q111" i="14"/>
  <c r="L111" i="14"/>
  <c r="G111" i="14"/>
  <c r="Y110" i="14"/>
  <c r="V110" i="14"/>
  <c r="Q110" i="14"/>
  <c r="L110" i="14"/>
  <c r="G110" i="14"/>
  <c r="Y109" i="14"/>
  <c r="V109" i="14"/>
  <c r="Q109" i="14"/>
  <c r="L109" i="14"/>
  <c r="G109" i="14"/>
  <c r="Y108" i="14"/>
  <c r="V108" i="14"/>
  <c r="Q108" i="14"/>
  <c r="L108" i="14"/>
  <c r="G108" i="14"/>
  <c r="Y107" i="14"/>
  <c r="V107" i="14"/>
  <c r="Q107" i="14"/>
  <c r="L107" i="14"/>
  <c r="G107" i="14"/>
  <c r="Y106" i="14"/>
  <c r="V106" i="14"/>
  <c r="Q106" i="14"/>
  <c r="L106" i="14"/>
  <c r="G106" i="14"/>
  <c r="Y105" i="14"/>
  <c r="V105" i="14"/>
  <c r="Q105" i="14"/>
  <c r="L105" i="14"/>
  <c r="G105" i="14"/>
  <c r="Y104" i="14"/>
  <c r="V104" i="14"/>
  <c r="Q104" i="14"/>
  <c r="L104" i="14"/>
  <c r="G104" i="14"/>
  <c r="Y103" i="14"/>
  <c r="V103" i="14"/>
  <c r="Q103" i="14"/>
  <c r="L103" i="14"/>
  <c r="G103" i="14"/>
  <c r="Y102" i="14"/>
  <c r="V102" i="14"/>
  <c r="Q102" i="14"/>
  <c r="L102" i="14"/>
  <c r="G102" i="14"/>
  <c r="Y101" i="14"/>
  <c r="V101" i="14"/>
  <c r="Q101" i="14"/>
  <c r="L101" i="14"/>
  <c r="G101" i="14"/>
  <c r="Y100" i="14"/>
  <c r="V100" i="14"/>
  <c r="Q100" i="14"/>
  <c r="L100" i="14"/>
  <c r="G100" i="14"/>
  <c r="Y99" i="14"/>
  <c r="V99" i="14"/>
  <c r="Q99" i="14"/>
  <c r="L99" i="14"/>
  <c r="G99" i="14"/>
  <c r="Y98" i="14"/>
  <c r="V98" i="14"/>
  <c r="Q98" i="14"/>
  <c r="L98" i="14"/>
  <c r="G98" i="14"/>
  <c r="Y97" i="14"/>
  <c r="V97" i="14"/>
  <c r="Q97" i="14"/>
  <c r="L97" i="14"/>
  <c r="G97" i="14"/>
  <c r="Y96" i="14"/>
  <c r="V96" i="14"/>
  <c r="Q96" i="14"/>
  <c r="L96" i="14"/>
  <c r="G96" i="14"/>
  <c r="Y95" i="14"/>
  <c r="V95" i="14"/>
  <c r="Q95" i="14"/>
  <c r="L95" i="14"/>
  <c r="G95" i="14"/>
  <c r="Y94" i="14"/>
  <c r="V94" i="14"/>
  <c r="Q94" i="14"/>
  <c r="L94" i="14"/>
  <c r="G94" i="14"/>
  <c r="Y93" i="14"/>
  <c r="V93" i="14"/>
  <c r="Q93" i="14"/>
  <c r="L93" i="14"/>
  <c r="G93" i="14"/>
  <c r="Y92" i="14"/>
  <c r="V92" i="14"/>
  <c r="Q92" i="14"/>
  <c r="L92" i="14"/>
  <c r="G92" i="14"/>
  <c r="Y91" i="14"/>
  <c r="V91" i="14"/>
  <c r="Q91" i="14"/>
  <c r="L91" i="14"/>
  <c r="G91" i="14"/>
  <c r="Y90" i="14"/>
  <c r="V90" i="14"/>
  <c r="Q90" i="14"/>
  <c r="L90" i="14"/>
  <c r="G90" i="14"/>
  <c r="Y89" i="14"/>
  <c r="V89" i="14"/>
  <c r="Q89" i="14"/>
  <c r="L89" i="14"/>
  <c r="G89" i="14"/>
  <c r="Y88" i="14"/>
  <c r="V88" i="14"/>
  <c r="Q88" i="14"/>
  <c r="L88" i="14"/>
  <c r="G88" i="14"/>
  <c r="Y87" i="14"/>
  <c r="V87" i="14"/>
  <c r="Q87" i="14"/>
  <c r="L87" i="14"/>
  <c r="G87" i="14"/>
  <c r="Y86" i="14"/>
  <c r="V86" i="14"/>
  <c r="Q86" i="14"/>
  <c r="L86" i="14"/>
  <c r="G86" i="14"/>
  <c r="Y85" i="14"/>
  <c r="V85" i="14"/>
  <c r="Q85" i="14"/>
  <c r="L85" i="14"/>
  <c r="G85" i="14"/>
  <c r="Y84" i="14"/>
  <c r="V84" i="14"/>
  <c r="Q84" i="14"/>
  <c r="L84" i="14"/>
  <c r="G84" i="14"/>
  <c r="Y83" i="14"/>
  <c r="V83" i="14"/>
  <c r="Q83" i="14"/>
  <c r="L83" i="14"/>
  <c r="G83" i="14"/>
  <c r="Y82" i="14"/>
  <c r="V82" i="14"/>
  <c r="Q82" i="14"/>
  <c r="L82" i="14"/>
  <c r="G82" i="14"/>
  <c r="Y81" i="14"/>
  <c r="V81" i="14"/>
  <c r="Q81" i="14"/>
  <c r="L81" i="14"/>
  <c r="G81" i="14"/>
  <c r="Y80" i="14"/>
  <c r="V80" i="14"/>
  <c r="Q80" i="14"/>
  <c r="L80" i="14"/>
  <c r="G80" i="14"/>
  <c r="Y79" i="14"/>
  <c r="V79" i="14"/>
  <c r="Q79" i="14"/>
  <c r="L79" i="14"/>
  <c r="G79" i="14"/>
  <c r="Y78" i="14"/>
  <c r="V78" i="14"/>
  <c r="Q78" i="14"/>
  <c r="L78" i="14"/>
  <c r="G78" i="14"/>
  <c r="Y77" i="14"/>
  <c r="V77" i="14"/>
  <c r="Q77" i="14"/>
  <c r="L77" i="14"/>
  <c r="G77" i="14"/>
  <c r="Y76" i="14"/>
  <c r="V76" i="14"/>
  <c r="Q76" i="14"/>
  <c r="L76" i="14"/>
  <c r="G76" i="14"/>
  <c r="Y75" i="14"/>
  <c r="V75" i="14"/>
  <c r="Q75" i="14"/>
  <c r="L75" i="14"/>
  <c r="G75" i="14"/>
  <c r="Y74" i="14"/>
  <c r="V74" i="14"/>
  <c r="Q74" i="14"/>
  <c r="L74" i="14"/>
  <c r="G74" i="14"/>
  <c r="Y73" i="14"/>
  <c r="V73" i="14"/>
  <c r="Q73" i="14"/>
  <c r="L73" i="14"/>
  <c r="G73" i="14"/>
  <c r="Y72" i="14"/>
  <c r="V72" i="14"/>
  <c r="Q72" i="14"/>
  <c r="L72" i="14"/>
  <c r="G72" i="14"/>
  <c r="Y71" i="14"/>
  <c r="V71" i="14"/>
  <c r="Q71" i="14"/>
  <c r="L71" i="14"/>
  <c r="G71" i="14"/>
  <c r="Y70" i="14"/>
  <c r="V70" i="14"/>
  <c r="Q70" i="14"/>
  <c r="L70" i="14"/>
  <c r="G70" i="14"/>
  <c r="Y69" i="14"/>
  <c r="V69" i="14"/>
  <c r="Q69" i="14"/>
  <c r="L69" i="14"/>
  <c r="G69" i="14"/>
  <c r="Y68" i="14"/>
  <c r="V68" i="14"/>
  <c r="Q68" i="14"/>
  <c r="L68" i="14"/>
  <c r="G68" i="14"/>
  <c r="Y67" i="14"/>
  <c r="V67" i="14"/>
  <c r="Q67" i="14"/>
  <c r="L67" i="14"/>
  <c r="G67" i="14"/>
  <c r="Y66" i="14"/>
  <c r="V66" i="14"/>
  <c r="Q66" i="14"/>
  <c r="L66" i="14"/>
  <c r="G66" i="14"/>
  <c r="Y65" i="14"/>
  <c r="V65" i="14"/>
  <c r="Q65" i="14"/>
  <c r="L65" i="14"/>
  <c r="G65" i="14"/>
  <c r="Y64" i="14"/>
  <c r="V64" i="14"/>
  <c r="Q64" i="14"/>
  <c r="L64" i="14"/>
  <c r="G64" i="14"/>
  <c r="Y63" i="14"/>
  <c r="V63" i="14"/>
  <c r="Q63" i="14"/>
  <c r="L63" i="14"/>
  <c r="G63" i="14"/>
  <c r="Y62" i="14"/>
  <c r="V62" i="14"/>
  <c r="Q62" i="14"/>
  <c r="L62" i="14"/>
  <c r="G62" i="14"/>
  <c r="Y61" i="14"/>
  <c r="V61" i="14"/>
  <c r="Q61" i="14"/>
  <c r="L61" i="14"/>
  <c r="G61" i="14"/>
  <c r="Y60" i="14"/>
  <c r="V60" i="14"/>
  <c r="Q60" i="14"/>
  <c r="L60" i="14"/>
  <c r="G60" i="14"/>
  <c r="Y59" i="14"/>
  <c r="V59" i="14"/>
  <c r="Q59" i="14"/>
  <c r="L59" i="14"/>
  <c r="G59" i="14"/>
  <c r="Y58" i="14"/>
  <c r="V58" i="14"/>
  <c r="Q58" i="14"/>
  <c r="L58" i="14"/>
  <c r="G58" i="14"/>
  <c r="Y57" i="14"/>
  <c r="V57" i="14"/>
  <c r="Q57" i="14"/>
  <c r="L57" i="14"/>
  <c r="G57" i="14"/>
  <c r="Y56" i="14"/>
  <c r="V56" i="14"/>
  <c r="Q56" i="14"/>
  <c r="L56" i="14"/>
  <c r="G56" i="14"/>
  <c r="Y55" i="14"/>
  <c r="V55" i="14"/>
  <c r="Q55" i="14"/>
  <c r="L55" i="14"/>
  <c r="G55" i="14"/>
  <c r="Y54" i="14"/>
  <c r="V54" i="14"/>
  <c r="Q54" i="14"/>
  <c r="L54" i="14"/>
  <c r="G54" i="14"/>
  <c r="Y53" i="14"/>
  <c r="V53" i="14"/>
  <c r="Q53" i="14"/>
  <c r="L53" i="14"/>
  <c r="G53" i="14"/>
  <c r="Y52" i="14"/>
  <c r="V52" i="14"/>
  <c r="Q52" i="14"/>
  <c r="L52" i="14"/>
  <c r="G52" i="14"/>
  <c r="Y51" i="14"/>
  <c r="V51" i="14"/>
  <c r="Q51" i="14"/>
  <c r="L51" i="14"/>
  <c r="G51" i="14"/>
  <c r="Y50" i="14"/>
  <c r="V50" i="14"/>
  <c r="Q50" i="14"/>
  <c r="L50" i="14"/>
  <c r="G50" i="14"/>
  <c r="Y49" i="14"/>
  <c r="V49" i="14"/>
  <c r="Q49" i="14"/>
  <c r="L49" i="14"/>
  <c r="G49" i="14"/>
  <c r="Y48" i="14"/>
  <c r="V48" i="14"/>
  <c r="Q48" i="14"/>
  <c r="L48" i="14"/>
  <c r="G48" i="14"/>
  <c r="Y47" i="14"/>
  <c r="V47" i="14"/>
  <c r="Q47" i="14"/>
  <c r="L47" i="14"/>
  <c r="G47" i="14"/>
  <c r="Y46" i="14"/>
  <c r="V46" i="14"/>
  <c r="Q46" i="14"/>
  <c r="L46" i="14"/>
  <c r="G46" i="14"/>
  <c r="Y45" i="14"/>
  <c r="V45" i="14"/>
  <c r="Q45" i="14"/>
  <c r="L45" i="14"/>
  <c r="G45" i="14"/>
  <c r="Y44" i="14"/>
  <c r="V44" i="14"/>
  <c r="Q44" i="14"/>
  <c r="L44" i="14"/>
  <c r="G44" i="14"/>
  <c r="Y43" i="14"/>
  <c r="V43" i="14"/>
  <c r="Q43" i="14"/>
  <c r="L43" i="14"/>
  <c r="G43" i="14"/>
  <c r="Y42" i="14"/>
  <c r="V42" i="14"/>
  <c r="Q42" i="14"/>
  <c r="L42" i="14"/>
  <c r="G42" i="14"/>
  <c r="Y41" i="14"/>
  <c r="V41" i="14"/>
  <c r="Q41" i="14"/>
  <c r="L41" i="14"/>
  <c r="G41" i="14"/>
  <c r="Y40" i="14"/>
  <c r="V40" i="14"/>
  <c r="Q40" i="14"/>
  <c r="L40" i="14"/>
  <c r="G40" i="14"/>
  <c r="Y39" i="14"/>
  <c r="V39" i="14"/>
  <c r="Q39" i="14"/>
  <c r="L39" i="14"/>
  <c r="G39" i="14"/>
  <c r="Y38" i="14"/>
  <c r="V38" i="14"/>
  <c r="Q38" i="14"/>
  <c r="L38" i="14"/>
  <c r="G38" i="14"/>
  <c r="Y37" i="14"/>
  <c r="V37" i="14"/>
  <c r="Q37" i="14"/>
  <c r="L37" i="14"/>
  <c r="G37" i="14"/>
  <c r="Y36" i="14"/>
  <c r="V36" i="14"/>
  <c r="Q36" i="14"/>
  <c r="L36" i="14"/>
  <c r="G36" i="14"/>
  <c r="Y35" i="14"/>
  <c r="V35" i="14"/>
  <c r="Q35" i="14"/>
  <c r="L35" i="14"/>
  <c r="G35" i="14"/>
  <c r="Y34" i="14"/>
  <c r="V34" i="14"/>
  <c r="Q34" i="14"/>
  <c r="L34" i="14"/>
  <c r="G34" i="14"/>
  <c r="Y33" i="14"/>
  <c r="V33" i="14"/>
  <c r="Q33" i="14"/>
  <c r="L33" i="14"/>
  <c r="G33" i="14"/>
  <c r="Y32" i="14"/>
  <c r="V32" i="14"/>
  <c r="Q32" i="14"/>
  <c r="L32" i="14"/>
  <c r="G32" i="14"/>
  <c r="Y31" i="14"/>
  <c r="V31" i="14"/>
  <c r="Q31" i="14"/>
  <c r="L31" i="14"/>
  <c r="G31" i="14"/>
  <c r="Y30" i="14"/>
  <c r="V30" i="14"/>
  <c r="Q30" i="14"/>
  <c r="L30" i="14"/>
  <c r="G30" i="14"/>
  <c r="Y29" i="14"/>
  <c r="V29" i="14"/>
  <c r="Q29" i="14"/>
  <c r="L29" i="14"/>
  <c r="G29" i="14"/>
  <c r="Y28" i="14"/>
  <c r="V28" i="14"/>
  <c r="Q28" i="14"/>
  <c r="L28" i="14"/>
  <c r="G28" i="14"/>
  <c r="Y27" i="14"/>
  <c r="V27" i="14"/>
  <c r="Q27" i="14"/>
  <c r="L27" i="14"/>
  <c r="G27" i="14"/>
  <c r="Y26" i="14"/>
  <c r="V26" i="14"/>
  <c r="Q26" i="14"/>
  <c r="L26" i="14"/>
  <c r="G26" i="14"/>
  <c r="Y25" i="14"/>
  <c r="V25" i="14"/>
  <c r="Q25" i="14"/>
  <c r="L25" i="14"/>
  <c r="G25" i="14"/>
  <c r="Y24" i="14"/>
  <c r="V24" i="14"/>
  <c r="Q24" i="14"/>
  <c r="L24" i="14"/>
  <c r="G24" i="14"/>
  <c r="Y23" i="14"/>
  <c r="V23" i="14"/>
  <c r="Q23" i="14"/>
  <c r="L23" i="14"/>
  <c r="G23" i="14"/>
  <c r="Y22" i="14"/>
  <c r="V22" i="14"/>
  <c r="Q22" i="14"/>
  <c r="L22" i="14"/>
  <c r="G22" i="14"/>
  <c r="Y21" i="14"/>
  <c r="V21" i="14"/>
  <c r="Q21" i="14"/>
  <c r="L21" i="14"/>
  <c r="G21" i="14"/>
  <c r="Y20" i="14"/>
  <c r="V20" i="14"/>
  <c r="Q20" i="14"/>
  <c r="L20" i="14"/>
  <c r="G20" i="14"/>
  <c r="Y19" i="14"/>
  <c r="V19" i="14"/>
  <c r="Q19" i="14"/>
  <c r="L19" i="14"/>
  <c r="G19" i="14"/>
  <c r="Y18" i="14"/>
  <c r="V18" i="14"/>
  <c r="Q18" i="14"/>
  <c r="L18" i="14"/>
  <c r="G18" i="14"/>
  <c r="Y17" i="14"/>
  <c r="V17" i="14"/>
  <c r="Q17" i="14"/>
  <c r="L17" i="14"/>
  <c r="G17" i="14"/>
  <c r="Y16" i="14"/>
  <c r="V16" i="14"/>
  <c r="Q16" i="14"/>
  <c r="L16" i="14"/>
  <c r="G16" i="14"/>
  <c r="Y15" i="14"/>
  <c r="V15" i="14"/>
  <c r="Q15" i="14"/>
  <c r="L15" i="14"/>
  <c r="G15" i="14"/>
  <c r="Y14" i="14"/>
  <c r="V14" i="14"/>
  <c r="Q14" i="14"/>
  <c r="L14" i="14"/>
  <c r="G14" i="14"/>
  <c r="Y13" i="14"/>
  <c r="V13" i="14"/>
  <c r="Q13" i="14"/>
  <c r="L13" i="14"/>
  <c r="G13" i="14"/>
  <c r="Y12" i="14"/>
  <c r="V12" i="14"/>
  <c r="Q12" i="14"/>
  <c r="L12" i="14"/>
  <c r="G12" i="14"/>
  <c r="Y11" i="14"/>
  <c r="V11" i="14"/>
  <c r="Q11" i="14"/>
  <c r="L11" i="14"/>
  <c r="G11" i="14"/>
  <c r="Y10" i="14"/>
  <c r="V10" i="14"/>
  <c r="Q10" i="14"/>
  <c r="L10" i="14"/>
  <c r="G10" i="14"/>
  <c r="Y9" i="14"/>
  <c r="V9" i="14"/>
  <c r="Q9" i="14"/>
  <c r="L9" i="14"/>
  <c r="G9" i="14"/>
  <c r="Y8" i="14"/>
  <c r="V8" i="14"/>
  <c r="Q8" i="14"/>
  <c r="L8" i="14"/>
  <c r="G8" i="14"/>
</calcChain>
</file>

<file path=xl/sharedStrings.xml><?xml version="1.0" encoding="utf-8"?>
<sst xmlns="http://schemas.openxmlformats.org/spreadsheetml/2006/main" count="2035" uniqueCount="435">
  <si>
    <t>01</t>
  </si>
  <si>
    <t>02</t>
  </si>
  <si>
    <t>03</t>
  </si>
  <si>
    <t>04</t>
  </si>
  <si>
    <t>301</t>
  </si>
  <si>
    <t>302</t>
  </si>
  <si>
    <t>303</t>
  </si>
  <si>
    <t>304</t>
  </si>
  <si>
    <t>選擇</t>
  </si>
  <si>
    <t>人數</t>
  </si>
  <si>
    <t>總分</t>
  </si>
  <si>
    <t>班級</t>
  </si>
  <si>
    <t>座號</t>
  </si>
  <si>
    <t>原始總分</t>
  </si>
  <si>
    <t>總級分</t>
  </si>
  <si>
    <t>班排名</t>
    <phoneticPr fontId="2" type="noConversion"/>
  </si>
  <si>
    <t>跨校排名</t>
    <phoneticPr fontId="2" type="noConversion"/>
  </si>
  <si>
    <t>姓名</t>
    <phoneticPr fontId="2" type="noConversion"/>
  </si>
  <si>
    <t>組排名</t>
    <phoneticPr fontId="2" type="noConversion"/>
  </si>
  <si>
    <t>國文</t>
  </si>
  <si>
    <t>英文</t>
  </si>
  <si>
    <t>自然</t>
  </si>
  <si>
    <t>社會</t>
  </si>
  <si>
    <t>國寫</t>
  </si>
  <si>
    <t>分數</t>
  </si>
  <si>
    <t>級分</t>
  </si>
  <si>
    <t>全體平均</t>
  </si>
  <si>
    <t>全體標準差</t>
  </si>
  <si>
    <t>學生姓名</t>
  </si>
  <si>
    <t>排名</t>
  </si>
  <si>
    <t>學校</t>
  </si>
  <si>
    <t>全體</t>
  </si>
  <si>
    <t>027</t>
  </si>
  <si>
    <t>018</t>
  </si>
  <si>
    <t>026</t>
  </si>
  <si>
    <t>007</t>
  </si>
  <si>
    <t>021</t>
  </si>
  <si>
    <t>014</t>
  </si>
  <si>
    <t>032</t>
  </si>
  <si>
    <t>031</t>
  </si>
  <si>
    <t>023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</si>
  <si>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</si>
  <si>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人數</t>
    <phoneticPr fontId="2" type="noConversion"/>
  </si>
  <si>
    <t>排名</t>
    <phoneticPr fontId="2" type="noConversion"/>
  </si>
  <si>
    <t>桃園市立永豐高中</t>
  </si>
  <si>
    <t>桃園市立中壢高商</t>
  </si>
  <si>
    <t>私立磊川華德福實驗教育學校</t>
  </si>
  <si>
    <t>雲林縣立麥寮高中</t>
  </si>
  <si>
    <t>國立新營高中</t>
  </si>
  <si>
    <t>五標</t>
  </si>
  <si>
    <t>自然組</t>
    <phoneticPr fontId="2" type="noConversion"/>
  </si>
  <si>
    <t>總級分</t>
    <phoneticPr fontId="2" type="noConversion"/>
  </si>
  <si>
    <t>頂標</t>
  </si>
  <si>
    <t>前標</t>
  </si>
  <si>
    <t>均標</t>
  </si>
  <si>
    <t>後標</t>
  </si>
  <si>
    <t>底標</t>
  </si>
  <si>
    <t>標準差</t>
  </si>
  <si>
    <t>平均</t>
  </si>
  <si>
    <r>
      <t>全體頂標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88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</si>
  <si>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全體前標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75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</si>
  <si>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全體均標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</si>
  <si>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全體後標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</si>
  <si>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全體底標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</si>
  <si>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t>全校平均分數</t>
  </si>
  <si>
    <t>全校標準差</t>
  </si>
  <si>
    <t>全體平均分數</t>
  </si>
  <si>
    <t>008</t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</si>
  <si>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</si>
  <si>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</si>
  <si>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</si>
  <si>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</si>
  <si>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</si>
  <si>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004</t>
  </si>
  <si>
    <t>003</t>
  </si>
  <si>
    <t>社會</t>
    <phoneticPr fontId="2" type="noConversion"/>
  </si>
  <si>
    <t>總分</t>
    <phoneticPr fontId="2" type="noConversion"/>
  </si>
  <si>
    <t>038</t>
  </si>
  <si>
    <t>分數</t>
    <phoneticPr fontId="2" type="noConversion"/>
  </si>
  <si>
    <t>全校（體）五標及平均分數比較表</t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</si>
  <si>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</si>
  <si>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</si>
  <si>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</si>
  <si>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</si>
  <si>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</si>
  <si>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</si>
  <si>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</si>
  <si>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</si>
  <si>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</si>
  <si>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</si>
  <si>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</si>
  <si>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年級：3</t>
    <phoneticPr fontId="2" type="noConversion"/>
  </si>
  <si>
    <t>全校平均</t>
    <phoneticPr fontId="2" type="noConversion"/>
  </si>
  <si>
    <t>全體平均</t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</si>
  <si>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</si>
  <si>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t>報表編號：B209</t>
    <phoneticPr fontId="2" type="noConversion"/>
  </si>
  <si>
    <t>分析範圍：全體考生</t>
    <phoneticPr fontId="2" type="noConversion"/>
  </si>
  <si>
    <t>022</t>
  </si>
  <si>
    <t>012</t>
  </si>
  <si>
    <t>036</t>
  </si>
  <si>
    <t>035</t>
  </si>
  <si>
    <t>國綜</t>
    <phoneticPr fontId="2" type="noConversion"/>
  </si>
  <si>
    <t>混合題&amp;非選</t>
    <phoneticPr fontId="2" type="noConversion"/>
  </si>
  <si>
    <t>選擇</t>
    <phoneticPr fontId="2" type="noConversion"/>
  </si>
  <si>
    <t>混合題</t>
    <phoneticPr fontId="2" type="noConversion"/>
  </si>
  <si>
    <t>總分排名</t>
    <phoneticPr fontId="2" type="noConversion"/>
  </si>
  <si>
    <t>總級分排名</t>
    <phoneticPr fontId="2" type="noConversion"/>
  </si>
  <si>
    <t>028</t>
  </si>
  <si>
    <t>010</t>
  </si>
  <si>
    <t>數學</t>
    <phoneticPr fontId="2" type="noConversion"/>
  </si>
  <si>
    <t>※排名空白表示該科缺考</t>
  </si>
  <si>
    <t>※國文科分數計算方式=（國綜得分 × 0.5）＋國寫得分</t>
  </si>
  <si>
    <t>全班平均分數</t>
    <phoneticPr fontId="2" type="noConversion"/>
  </si>
  <si>
    <t>全班標準差</t>
    <phoneticPr fontId="2" type="noConversion"/>
  </si>
  <si>
    <t>全班頂標(第88百分位數)</t>
    <phoneticPr fontId="2" type="noConversion"/>
  </si>
  <si>
    <t>全班前標(第75百分位數)</t>
    <phoneticPr fontId="2" type="noConversion"/>
  </si>
  <si>
    <t>全班均標(第50百分位數)</t>
    <phoneticPr fontId="2" type="noConversion"/>
  </si>
  <si>
    <t>全班後標(第25百分位數)</t>
    <phoneticPr fontId="2" type="noConversion"/>
  </si>
  <si>
    <t>全班底標(第12百分位數)</t>
    <phoneticPr fontId="2" type="noConversion"/>
  </si>
  <si>
    <t>※在全校及全體的各科五標中，選擇、混合題及分數各個欄位為各單位群體獨立計算，故選擇加上混合題不等於分數。</t>
  </si>
  <si>
    <t>※凡缺考自然考科，則不列入自然組總分與總級分之五標與平均計算。</t>
  </si>
  <si>
    <t>自然組總分
(國.英.數A.自)</t>
    <phoneticPr fontId="2" type="noConversion"/>
  </si>
  <si>
    <t>305</t>
  </si>
  <si>
    <t>混合題&amp;非選</t>
  </si>
  <si>
    <t>※各班平均不含缺考及特殊生</t>
    <phoneticPr fontId="2" type="noConversion"/>
  </si>
  <si>
    <t>報表編號：B207</t>
    <phoneticPr fontId="2" type="noConversion"/>
  </si>
  <si>
    <t>靜心高中</t>
  </si>
  <si>
    <t>(704)新營高中(美術班)</t>
  </si>
  <si>
    <t>國綜</t>
  </si>
  <si>
    <t>混合題</t>
  </si>
  <si>
    <t>※各科五標中，選擇、混合題及分數各個欄位為各單位群體獨立計算，故選擇加上混合題不等於分數。</t>
  </si>
  <si>
    <t>030</t>
  </si>
  <si>
    <t>037</t>
  </si>
  <si>
    <t>參加學校各科平均比較表</t>
    <phoneticPr fontId="2" type="noConversion"/>
  </si>
  <si>
    <t>私立薇閣高中</t>
  </si>
  <si>
    <t>私立復興實驗高中</t>
  </si>
  <si>
    <t>私立延平高中</t>
  </si>
  <si>
    <t>私立東山高中</t>
  </si>
  <si>
    <t>私立義民高中</t>
  </si>
  <si>
    <t>國立高雄師大附中</t>
  </si>
  <si>
    <t>國立彰化女中</t>
  </si>
  <si>
    <t>國立彰化高中</t>
  </si>
  <si>
    <t>新北市立板橋高中</t>
  </si>
  <si>
    <t>新北市立海山高中</t>
  </si>
  <si>
    <t>國立新竹高工</t>
  </si>
  <si>
    <t>桃園市立內壢高中</t>
  </si>
  <si>
    <t>私立港明高中</t>
  </si>
  <si>
    <t>私立南山高中</t>
  </si>
  <si>
    <t>私立聖功女中</t>
  </si>
  <si>
    <t>國立新竹高商</t>
  </si>
  <si>
    <t>國立臺南二中</t>
  </si>
  <si>
    <t>私立慧燈高中</t>
  </si>
  <si>
    <t>新北市立新莊高中</t>
  </si>
  <si>
    <t>私立二信高中</t>
  </si>
  <si>
    <t>私立格致高中</t>
  </si>
  <si>
    <t>私立建臺高中</t>
  </si>
  <si>
    <t>私立育仁高中</t>
  </si>
  <si>
    <t>私立竹林高中</t>
  </si>
  <si>
    <t>新北市立北大高中</t>
  </si>
  <si>
    <t>新北市立永平高中</t>
  </si>
  <si>
    <t>私立聖心女中</t>
  </si>
  <si>
    <t>國立臺南大學附中</t>
  </si>
  <si>
    <t>私立道明高中</t>
  </si>
  <si>
    <t>私立徐匯高中</t>
  </si>
  <si>
    <t>私立方濟高中</t>
  </si>
  <si>
    <t>私立淡江高中</t>
  </si>
  <si>
    <t>華東臺商子女學校</t>
  </si>
  <si>
    <t>私立美和高中</t>
  </si>
  <si>
    <t>私立輔仁高中</t>
  </si>
  <si>
    <t>私立林口康橋高中</t>
  </si>
  <si>
    <t>新北市立中和高中</t>
  </si>
  <si>
    <t>私立義大國際高中</t>
  </si>
  <si>
    <t>私立育達高中</t>
  </si>
  <si>
    <t>國立員林高中</t>
  </si>
  <si>
    <t>國立竹南高中</t>
  </si>
  <si>
    <t>國立竹東高中</t>
  </si>
  <si>
    <t>私立立人高中</t>
  </si>
  <si>
    <t>新竹市立成德高中</t>
  </si>
  <si>
    <t>私立忠信高中</t>
  </si>
  <si>
    <t>新北市立新店高中</t>
  </si>
  <si>
    <t>輔大聖心高中</t>
  </si>
  <si>
    <t>新竹市立香山高中</t>
  </si>
  <si>
    <t>雲林縣立斗南高中</t>
  </si>
  <si>
    <t>私立辭修高中</t>
  </si>
  <si>
    <t>私立時雨高中</t>
  </si>
  <si>
    <t>新北市立丹鳳高中</t>
  </si>
  <si>
    <t>私立崇光女中</t>
  </si>
  <si>
    <t>私立宏仁女中</t>
  </si>
  <si>
    <t>國立金門高中</t>
  </si>
  <si>
    <t>新北市立錦和高中</t>
  </si>
  <si>
    <t>新北市立新北高中</t>
  </si>
  <si>
    <t>彰化縣立成功高中</t>
  </si>
  <si>
    <t>國立基隆女中</t>
  </si>
  <si>
    <t>新北市立竹圍高中</t>
  </si>
  <si>
    <t>新竹縣立湖口高中</t>
  </si>
  <si>
    <t>桃園市立南崁高中</t>
  </si>
  <si>
    <t>新北市立光復高中</t>
  </si>
  <si>
    <t>私立同濟高中</t>
  </si>
  <si>
    <t>高雄市立林園高中</t>
  </si>
  <si>
    <t>私立東泰高中</t>
  </si>
  <si>
    <t>新北市立林口高中</t>
  </si>
  <si>
    <t>基隆市立暖暖高中</t>
  </si>
  <si>
    <t>國立華僑高中</t>
  </si>
  <si>
    <t>私立及人高中</t>
  </si>
  <si>
    <t>新北市立樹林高中</t>
  </si>
  <si>
    <t>私立靜修女中</t>
  </si>
  <si>
    <t>新北市立三民高中</t>
  </si>
  <si>
    <t>私立君毅高中</t>
  </si>
  <si>
    <t>新北市立清水高中</t>
  </si>
  <si>
    <t>新北市立明德高中</t>
  </si>
  <si>
    <t>私立均一高中</t>
  </si>
  <si>
    <t>基隆市立安樂高中</t>
  </si>
  <si>
    <t>國立華南高商</t>
  </si>
  <si>
    <t>桃園市立龍潭高中</t>
  </si>
  <si>
    <t>高雄市立左營高中</t>
  </si>
  <si>
    <t>新北市立淡水商工</t>
  </si>
  <si>
    <t>新北市立三重高中</t>
  </si>
  <si>
    <t>新北市立石碇高中</t>
  </si>
  <si>
    <t>新北市立秀峰高中</t>
  </si>
  <si>
    <t>臺北市立木柵高工</t>
  </si>
  <si>
    <t>私立恆毅高中</t>
  </si>
  <si>
    <t>國立宜蘭高商</t>
  </si>
  <si>
    <t>國立羅東高商</t>
  </si>
  <si>
    <t>國立基隆高中</t>
  </si>
  <si>
    <t>臺北市立松山工農</t>
  </si>
  <si>
    <t>私立東海高中</t>
  </si>
  <si>
    <t>新北市立安康高中</t>
  </si>
  <si>
    <t>國立恆春工商</t>
  </si>
  <si>
    <t>私立光華高中</t>
  </si>
  <si>
    <t>臺北市立南港高工</t>
  </si>
  <si>
    <t>新北市立雙溪高中</t>
  </si>
  <si>
    <t>彰化縣立田中高中</t>
  </si>
  <si>
    <t>新北市立金山高中</t>
  </si>
  <si>
    <t>新北市立泰山高中</t>
  </si>
  <si>
    <t>私立開南商工</t>
  </si>
  <si>
    <t>(546)彰化成功高中(音樂)</t>
  </si>
  <si>
    <t>(204)新北高中(體育班)</t>
  </si>
  <si>
    <t>苗栗縣立苑裡高中</t>
  </si>
  <si>
    <t>新北市立新北高工</t>
  </si>
  <si>
    <t>國立基隆商工</t>
  </si>
  <si>
    <t>臺北市立士林高商</t>
  </si>
  <si>
    <t>(200)華僑高中-體育班</t>
  </si>
  <si>
    <t>(546)彰化成功高中(體育班)</t>
  </si>
  <si>
    <t>私立強恕高中</t>
  </si>
  <si>
    <t>(311)湖口高中(體育班)</t>
  </si>
  <si>
    <t>屏東縣立來義高中</t>
  </si>
  <si>
    <t>(547)田中高中(體育班)</t>
  </si>
  <si>
    <t>(254)秀峰高中(體育班)</t>
  </si>
  <si>
    <t>私立莊敬工家</t>
  </si>
  <si>
    <t>(204)新北高中(音樂班)</t>
  </si>
  <si>
    <t>參加學校各科五標統計表</t>
    <phoneticPr fontId="2" type="noConversion"/>
  </si>
  <si>
    <t>年級</t>
    <phoneticPr fontId="2" type="noConversion"/>
  </si>
  <si>
    <t>姓名</t>
  </si>
  <si>
    <t>總分
進步</t>
    <phoneticPr fontId="2" type="noConversion"/>
  </si>
  <si>
    <t>級分
進步</t>
    <phoneticPr fontId="2" type="noConversion"/>
  </si>
  <si>
    <t>進步
排名</t>
    <phoneticPr fontId="2" type="noConversion"/>
  </si>
  <si>
    <t>備註：四科總級分未達30級分者、前次有缺考者，不列入進步排名。</t>
    <phoneticPr fontId="2" type="noConversion"/>
  </si>
  <si>
    <t>001</t>
  </si>
  <si>
    <t>110學年度全國高級中學學科能力測驗模擬考</t>
  </si>
  <si>
    <t>解答更正通知</t>
  </si>
  <si>
    <t>科別</t>
  </si>
  <si>
    <t>題號</t>
  </si>
  <si>
    <t>原答案</t>
  </si>
  <si>
    <t>更正答案</t>
  </si>
  <si>
    <t>說明</t>
  </si>
  <si>
    <t xml:space="preserve">或 </t>
  </si>
  <si>
    <t>數學A</t>
    <phoneticPr fontId="2" type="noConversion"/>
  </si>
  <si>
    <t>昊德文教</t>
  </si>
  <si>
    <t>昊德文教-中壢分校</t>
  </si>
  <si>
    <t>國立花蓮女中</t>
  </si>
  <si>
    <t>國立中山大學附中</t>
  </si>
  <si>
    <t>臺中市立東山高中</t>
  </si>
  <si>
    <t>國立臺東女中</t>
  </si>
  <si>
    <t>國立北門農工</t>
  </si>
  <si>
    <t>國立臺東高中</t>
  </si>
  <si>
    <t>國立嘉義高商</t>
  </si>
  <si>
    <t>私立協和祐德高中</t>
  </si>
  <si>
    <t>基隆市立中山高中</t>
  </si>
  <si>
    <t>國立竹山高中</t>
  </si>
  <si>
    <t>(803)左營高中-317班</t>
  </si>
  <si>
    <t>臺北市立內湖高工</t>
  </si>
  <si>
    <t>高雄市立海青工商</t>
  </si>
  <si>
    <t>(502)竹山高中-體育班</t>
  </si>
  <si>
    <t>新北市立瑞芳高工</t>
  </si>
  <si>
    <t>(502)竹山高中-多媒班</t>
  </si>
  <si>
    <t>國立員林農工</t>
  </si>
  <si>
    <t>(208)新店高中-音樂班</t>
  </si>
  <si>
    <t>(295)內壢高中-320</t>
  </si>
  <si>
    <t>(502)竹山高中-美術班</t>
  </si>
  <si>
    <t>(253)新北市海山高中-體育班</t>
  </si>
  <si>
    <t>社會A組總分
(國.英.數A.社)</t>
    <phoneticPr fontId="2" type="noConversion"/>
  </si>
  <si>
    <t>數學B</t>
    <phoneticPr fontId="2" type="noConversion"/>
  </si>
  <si>
    <t>社會B組總分
(國.英.數B.社)</t>
    <phoneticPr fontId="2" type="noConversion"/>
  </si>
  <si>
    <t>自然組(國、英、數A、自)</t>
    <phoneticPr fontId="2" type="noConversion"/>
  </si>
  <si>
    <t>019</t>
  </si>
  <si>
    <t>029</t>
  </si>
  <si>
    <t>011</t>
  </si>
  <si>
    <t>034</t>
  </si>
  <si>
    <t>備註</t>
    <phoneticPr fontId="2" type="noConversion"/>
  </si>
  <si>
    <t>社會B組</t>
    <phoneticPr fontId="2" type="noConversion"/>
  </si>
  <si>
    <t>社會A組</t>
    <phoneticPr fontId="2" type="noConversion"/>
  </si>
  <si>
    <t>※〝數學A〞、〝自然〞有成績、但在「自然組總分」無呈現分數與排名之班級，表示該班〝數學A〞、〝自然〞為加考科目。</t>
  </si>
  <si>
    <t>※〝數學B〞有成績、但在「社會B組總分」無呈現分數與排名之班級，表示該班〝數學B〞為加考科目。</t>
  </si>
  <si>
    <t>社會組(國、英、數、社)</t>
    <phoneticPr fontId="2" type="noConversion"/>
  </si>
  <si>
    <t>總級分排名</t>
  </si>
  <si>
    <t>自然組
(國.英.數A.自)</t>
    <phoneticPr fontId="2" type="noConversion"/>
  </si>
  <si>
    <t>社會A組
(國.英.數A.社)</t>
    <phoneticPr fontId="2" type="noConversion"/>
  </si>
  <si>
    <t>社會B組
(國.英.數B.社)</t>
    <phoneticPr fontId="2" type="noConversion"/>
  </si>
  <si>
    <t>002</t>
  </si>
  <si>
    <t>(B)</t>
  </si>
  <si>
    <t>(B)或(D)</t>
  </si>
  <si>
    <t>根據引文，羽生能夠思考對自己最好的選擇，同時對待滑冰與夢想態度認真，故開放(D)為答案。</t>
  </si>
  <si>
    <t>(C)</t>
  </si>
  <si>
    <t>無答案</t>
  </si>
  <si>
    <t>送分</t>
  </si>
  <si>
    <t>(C)選項應刪除「全段」二字。</t>
  </si>
  <si>
    <t>本題送分。</t>
  </si>
  <si>
    <r>
      <t xml:space="preserve">50. </t>
    </r>
    <r>
      <rPr>
        <sz val="12"/>
        <color rgb="FF000000"/>
        <rFont val="MS Gothic"/>
        <family val="3"/>
        <charset val="128"/>
      </rPr>
      <t>❶</t>
    </r>
  </si>
  <si>
    <t>symptoms</t>
  </si>
  <si>
    <t>Symptoms</t>
  </si>
  <si>
    <t>amyloid plaques</t>
  </si>
  <si>
    <t>開放此格寫symptoms或amyloid plaques皆為正確答案。</t>
  </si>
  <si>
    <t/>
  </si>
  <si>
    <t>110學年度全國高級中學學科能力測驗第四次模擬考試</t>
    <phoneticPr fontId="2" type="noConversion"/>
  </si>
  <si>
    <t>考試日期：2021/12/14</t>
    <phoneticPr fontId="2" type="noConversion"/>
  </si>
  <si>
    <t>製表日期：2022/01/03</t>
    <phoneticPr fontId="2" type="noConversion"/>
  </si>
  <si>
    <t>私立華岡藝校</t>
  </si>
  <si>
    <t>宜蘭縣慈心華德福高中</t>
  </si>
  <si>
    <t>桃園市立楊梅高中</t>
  </si>
  <si>
    <t>國立苑裡高中</t>
  </si>
  <si>
    <t>(295)內壢高中-美術班</t>
  </si>
  <si>
    <t>私立六和高中</t>
  </si>
  <si>
    <t>臺中市立清水高中</t>
  </si>
  <si>
    <t>臺中市立西苑高中</t>
  </si>
  <si>
    <t>國立中科實驗高中</t>
  </si>
  <si>
    <t>私立葳格高中</t>
  </si>
  <si>
    <t>(409)西苑高中-體育班</t>
  </si>
  <si>
    <t>國立虎尾高中</t>
  </si>
  <si>
    <t>(857)楠梓高中(體育班)</t>
  </si>
  <si>
    <t>臺南市立大灣高中</t>
  </si>
  <si>
    <t>臺南市立永仁高中</t>
  </si>
  <si>
    <t>私立黎明高中</t>
  </si>
  <si>
    <t>高雄市立鼓山高中</t>
  </si>
  <si>
    <t>高雄市立仁武高中</t>
  </si>
  <si>
    <t>高雄市立楠梓高中</t>
  </si>
  <si>
    <t>國立臺東大學附屬體育高中</t>
  </si>
  <si>
    <t>私立四維高中</t>
  </si>
  <si>
    <t>台中得勝者文教</t>
  </si>
  <si>
    <t>宜蘭得勝者文教</t>
  </si>
  <si>
    <t>羽白群學實驗機構</t>
  </si>
  <si>
    <t>(651)虎尾高中-體育班</t>
  </si>
  <si>
    <t>(310)香山高中-進修部</t>
  </si>
  <si>
    <t>中正預校</t>
  </si>
  <si>
    <t>製表日期：2022/01/04</t>
    <phoneticPr fontId="2" type="noConversion"/>
  </si>
  <si>
    <t>017</t>
  </si>
  <si>
    <t>024</t>
  </si>
  <si>
    <r>
      <t>110</t>
    </r>
    <r>
      <rPr>
        <b/>
        <sz val="16"/>
        <rFont val="標楷體"/>
        <family val="4"/>
        <charset val="136"/>
      </rPr>
      <t>學年度第一學期綜高(學測)第4次模擬考個人優勝名單
自然學程學生前五名(依國英數自總級分和排序)</t>
    </r>
    <phoneticPr fontId="6" type="noConversion"/>
  </si>
  <si>
    <t>全班平均分數</t>
  </si>
  <si>
    <t>全班標準差</t>
  </si>
  <si>
    <t>全班頂標(第88百分位數)</t>
  </si>
  <si>
    <t>全班前標(第75百分位數)</t>
  </si>
  <si>
    <t>全班均標(第50百分位數)</t>
  </si>
  <si>
    <t>全班後標(第25百分位數)</t>
  </si>
  <si>
    <t>全班底標(第12百分位數)</t>
  </si>
  <si>
    <t>※在全校及全體的各科五標中，選擇、混合題及分數各個欄位為各單位群體獨立計算，故選擇加上混合題不等於分數。</t>
    <phoneticPr fontId="2" type="noConversion"/>
  </si>
  <si>
    <t>※凡缺考自然(社會)考科，則不列入該組總分與總級分之五標與平均計算</t>
    <phoneticPr fontId="2" type="noConversion"/>
  </si>
  <si>
    <t>國、英、數、社</t>
    <phoneticPr fontId="2" type="noConversion"/>
  </si>
  <si>
    <t>備註</t>
    <phoneticPr fontId="55" type="noConversion"/>
  </si>
  <si>
    <t>數B</t>
  </si>
  <si>
    <t>016</t>
  </si>
  <si>
    <t>數A</t>
  </si>
  <si>
    <t>015</t>
  </si>
  <si>
    <t>006</t>
  </si>
  <si>
    <r>
      <t>110</t>
    </r>
    <r>
      <rPr>
        <b/>
        <sz val="16"/>
        <rFont val="標楷體"/>
        <family val="4"/>
        <charset val="136"/>
      </rPr>
      <t>學年度第一學期綜高(學測)第4次模擬考個人優勝名單
社會學程學生前五名(依國英數社總級分和排序)</t>
    </r>
    <phoneticPr fontId="6" type="noConversion"/>
  </si>
  <si>
    <t>上次
總分</t>
    <phoneticPr fontId="2" type="noConversion"/>
  </si>
  <si>
    <t>本次
總級分</t>
    <phoneticPr fontId="2" type="noConversion"/>
  </si>
  <si>
    <t>本次
總分</t>
    <phoneticPr fontId="2" type="noConversion"/>
  </si>
  <si>
    <t>上次
總級分</t>
    <phoneticPr fontId="2" type="noConversion"/>
  </si>
  <si>
    <r>
      <t>110</t>
    </r>
    <r>
      <rPr>
        <b/>
        <sz val="16"/>
        <rFont val="標楷體"/>
        <family val="4"/>
        <charset val="136"/>
      </rPr>
      <t>學年度第一學期綜高(學測)第4次模擬考自然組進步獎前三名名單</t>
    </r>
    <phoneticPr fontId="6" type="noConversion"/>
  </si>
  <si>
    <r>
      <t>110</t>
    </r>
    <r>
      <rPr>
        <b/>
        <sz val="16"/>
        <rFont val="標楷體"/>
        <family val="4"/>
        <charset val="136"/>
      </rPr>
      <t>學年度第一學期綜高(學測)第4次模擬考社會組進步獎前三名名單</t>
    </r>
    <phoneticPr fontId="6" type="noConversion"/>
  </si>
  <si>
    <t>李○祺</t>
  </si>
  <si>
    <t>李○羽</t>
  </si>
  <si>
    <t>鍾○樺</t>
  </si>
  <si>
    <t>楊○軒</t>
  </si>
  <si>
    <t>張○心</t>
  </si>
  <si>
    <t>黃○喆</t>
  </si>
  <si>
    <t>羅○婷</t>
  </si>
  <si>
    <t>羅○杉</t>
  </si>
  <si>
    <t>林○鈺</t>
  </si>
  <si>
    <t>蕭○恩</t>
  </si>
  <si>
    <t>邱○倫</t>
  </si>
  <si>
    <t>吳○哲</t>
  </si>
  <si>
    <t>高○豪</t>
  </si>
  <si>
    <t>張○茹</t>
  </si>
  <si>
    <t>黃○筑</t>
  </si>
  <si>
    <t>劉○茹</t>
  </si>
  <si>
    <t>張○皓</t>
  </si>
  <si>
    <t>宋○晏</t>
  </si>
  <si>
    <t>簡○萱</t>
  </si>
  <si>
    <t>莊○甄</t>
  </si>
  <si>
    <t>李○檍</t>
  </si>
  <si>
    <t>賴○瑋</t>
  </si>
  <si>
    <t>王○瑄</t>
  </si>
  <si>
    <t>徐○卉</t>
  </si>
  <si>
    <t>陳○伶</t>
  </si>
  <si>
    <t>劉○庭</t>
  </si>
  <si>
    <t>蘇○勳</t>
  </si>
  <si>
    <t>張○棋</t>
  </si>
  <si>
    <t>陳○凱</t>
  </si>
  <si>
    <t>朱○郢</t>
  </si>
  <si>
    <t>許○誠</t>
  </si>
  <si>
    <t>李○軒</t>
  </si>
  <si>
    <t>鄭○秀</t>
  </si>
  <si>
    <t>吳○瑄</t>
  </si>
  <si>
    <t>黃○妍</t>
  </si>
  <si>
    <t>羅○志</t>
  </si>
  <si>
    <t>何○瑢</t>
  </si>
  <si>
    <t>盧○葳</t>
  </si>
  <si>
    <t>謝○蓁</t>
  </si>
  <si>
    <t>蔡○衡</t>
  </si>
  <si>
    <t>范○力</t>
  </si>
  <si>
    <t>胡○涵</t>
  </si>
  <si>
    <t>王○平</t>
  </si>
  <si>
    <t>楊○蔚</t>
  </si>
  <si>
    <t>古○翔</t>
  </si>
  <si>
    <t>李○禎</t>
  </si>
  <si>
    <t>程○芫</t>
  </si>
  <si>
    <t>靳○榆</t>
  </si>
  <si>
    <t>羅○元</t>
  </si>
  <si>
    <t>莊○茹</t>
  </si>
  <si>
    <t>向○彣</t>
  </si>
  <si>
    <t>曾○宸</t>
  </si>
  <si>
    <t>鍾○庭</t>
  </si>
  <si>
    <t>張○辰</t>
  </si>
  <si>
    <t>徐○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</si>
</sst>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_ "/>
    <numFmt numFmtId="178" formatCode="0.00_ "/>
    <numFmt numFmtId="179" formatCode="0\ "/>
  </numFmts>
  <fonts count="5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5"/>
      <name val="Times New Roman"/>
      <family val="1"/>
    </font>
    <font>
      <sz val="7"/>
      <name val="標楷體"/>
      <family val="4"/>
      <charset val="136"/>
    </font>
    <font>
      <sz val="12"/>
      <name val="Times New Roman"/>
      <family val="1"/>
    </font>
    <font>
      <sz val="15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Times New Roman"/>
      <family val="1"/>
    </font>
    <font>
      <sz val="15"/>
      <name val="新細明體"/>
      <family val="1"/>
      <charset val="136"/>
    </font>
    <font>
      <b/>
      <sz val="10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rgb="FF000000"/>
      <name val="MS Gothic"/>
      <family val="3"/>
      <charset val="128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indexed="64"/>
      </patternFill>
    </fill>
  </fills>
  <borders count="16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/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0"/>
      </bottom>
      <diagonal/>
    </border>
    <border>
      <left/>
      <right style="thin">
        <color indexed="8"/>
      </right>
      <top style="medium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0"/>
      </bottom>
      <diagonal/>
    </border>
    <border>
      <left/>
      <right/>
      <top style="medium">
        <color indexed="8"/>
      </top>
      <bottom style="thin">
        <color indexed="0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thin">
        <color indexed="0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medium">
        <color indexed="8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/>
      <top style="thin">
        <color indexed="0"/>
      </top>
      <bottom style="medium">
        <color indexed="8"/>
      </bottom>
      <diagonal/>
    </border>
    <border>
      <left/>
      <right style="medium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0"/>
      </top>
      <bottom style="medium">
        <color indexed="8"/>
      </bottom>
      <diagonal/>
    </border>
    <border>
      <left/>
      <right/>
      <top style="thin">
        <color indexed="0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medium">
        <color indexed="0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medium">
        <color indexed="0"/>
      </bottom>
      <diagonal/>
    </border>
    <border>
      <left/>
      <right style="thin">
        <color indexed="8"/>
      </right>
      <top style="thin">
        <color indexed="0"/>
      </top>
      <bottom style="medium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medium">
        <color indexed="0"/>
      </bottom>
      <diagonal/>
    </border>
    <border>
      <left style="thin">
        <color indexed="8"/>
      </left>
      <right style="medium">
        <color indexed="8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 style="medium">
        <color rgb="FF31849B"/>
      </left>
      <right style="medium">
        <color rgb="FF31849B"/>
      </right>
      <top style="medium">
        <color rgb="FF31849B"/>
      </top>
      <bottom style="medium">
        <color rgb="FF31849B"/>
      </bottom>
      <diagonal/>
    </border>
    <border>
      <left/>
      <right style="medium">
        <color rgb="FF31849B"/>
      </right>
      <top style="medium">
        <color rgb="FF31849B"/>
      </top>
      <bottom style="medium">
        <color rgb="FF31849B"/>
      </bottom>
      <diagonal/>
    </border>
    <border>
      <left style="medium">
        <color rgb="FF31849B"/>
      </left>
      <right style="medium">
        <color rgb="FF31849B"/>
      </right>
      <top/>
      <bottom style="medium">
        <color rgb="FF31849B"/>
      </bottom>
      <diagonal/>
    </border>
    <border>
      <left style="medium">
        <color rgb="FF31849B"/>
      </left>
      <right style="medium">
        <color rgb="FF31849B"/>
      </right>
      <top/>
      <bottom/>
      <diagonal/>
    </border>
    <border>
      <left/>
      <right style="medium">
        <color rgb="FF31849B"/>
      </right>
      <top/>
      <bottom style="medium">
        <color rgb="FF31849B"/>
      </bottom>
      <diagonal/>
    </border>
    <border>
      <left/>
      <right style="medium">
        <color rgb="FF31849B"/>
      </right>
      <top/>
      <bottom/>
      <diagonal/>
    </border>
    <border>
      <left style="medium">
        <color rgb="FF31849B"/>
      </left>
      <right style="medium">
        <color rgb="FF31849B"/>
      </right>
      <top style="medium">
        <color rgb="FF31849B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0"/>
      </top>
      <bottom style="medium">
        <color indexed="64"/>
      </bottom>
      <diagonal/>
    </border>
    <border>
      <left/>
      <right style="thin">
        <color indexed="64"/>
      </right>
      <top style="medium">
        <color indexed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0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07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178" fontId="27" fillId="0" borderId="51" xfId="0" applyNumberFormat="1" applyFont="1" applyBorder="1" applyAlignment="1">
      <alignment horizontal="right" vertical="center"/>
    </xf>
    <xf numFmtId="178" fontId="27" fillId="0" borderId="52" xfId="0" applyNumberFormat="1" applyFont="1" applyBorder="1" applyAlignment="1">
      <alignment horizontal="right" vertical="center"/>
    </xf>
    <xf numFmtId="0" fontId="28" fillId="0" borderId="50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178" fontId="27" fillId="0" borderId="48" xfId="0" applyNumberFormat="1" applyFont="1" applyBorder="1" applyAlignment="1">
      <alignment horizontal="right" vertical="center"/>
    </xf>
    <xf numFmtId="178" fontId="27" fillId="0" borderId="49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0" fontId="29" fillId="0" borderId="0" xfId="0" applyFont="1">
      <alignment vertical="center"/>
    </xf>
    <xf numFmtId="0" fontId="38" fillId="0" borderId="0" xfId="0" applyFont="1">
      <alignment vertical="center"/>
    </xf>
    <xf numFmtId="0" fontId="40" fillId="0" borderId="0" xfId="0" applyFont="1" applyBorder="1">
      <alignment vertical="center"/>
    </xf>
    <xf numFmtId="0" fontId="0" fillId="0" borderId="0" xfId="0" applyBorder="1">
      <alignment vertical="center"/>
    </xf>
    <xf numFmtId="49" fontId="28" fillId="0" borderId="57" xfId="0" applyNumberFormat="1" applyFont="1" applyBorder="1" applyAlignment="1">
      <alignment horizontal="center" vertical="center" wrapText="1"/>
    </xf>
    <xf numFmtId="178" fontId="42" fillId="0" borderId="58" xfId="0" applyNumberFormat="1" applyFont="1" applyBorder="1" applyAlignment="1">
      <alignment horizontal="right" vertical="center"/>
    </xf>
    <xf numFmtId="178" fontId="42" fillId="0" borderId="59" xfId="0" applyNumberFormat="1" applyFont="1" applyBorder="1" applyAlignment="1">
      <alignment horizontal="right" vertical="center"/>
    </xf>
    <xf numFmtId="177" fontId="42" fillId="0" borderId="60" xfId="0" applyNumberFormat="1" applyFont="1" applyBorder="1" applyAlignment="1">
      <alignment horizontal="right" vertical="center"/>
    </xf>
    <xf numFmtId="49" fontId="28" fillId="0" borderId="68" xfId="0" applyNumberFormat="1" applyFont="1" applyBorder="1" applyAlignment="1">
      <alignment horizontal="center" vertical="center" wrapText="1"/>
    </xf>
    <xf numFmtId="178" fontId="42" fillId="0" borderId="29" xfId="0" applyNumberFormat="1" applyFont="1" applyBorder="1" applyAlignment="1">
      <alignment horizontal="right" vertical="center"/>
    </xf>
    <xf numFmtId="178" fontId="42" fillId="0" borderId="11" xfId="0" applyNumberFormat="1" applyFont="1" applyBorder="1" applyAlignment="1">
      <alignment horizontal="right" vertical="center"/>
    </xf>
    <xf numFmtId="177" fontId="42" fillId="0" borderId="69" xfId="0" applyNumberFormat="1" applyFont="1" applyBorder="1" applyAlignment="1">
      <alignment horizontal="right" vertical="center"/>
    </xf>
    <xf numFmtId="49" fontId="28" fillId="0" borderId="64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178" fontId="27" fillId="0" borderId="29" xfId="0" applyNumberFormat="1" applyFont="1" applyBorder="1" applyAlignment="1">
      <alignment horizontal="right" vertical="center"/>
    </xf>
    <xf numFmtId="178" fontId="27" fillId="0" borderId="11" xfId="0" applyNumberFormat="1" applyFont="1" applyBorder="1" applyAlignment="1">
      <alignment horizontal="right" vertical="center"/>
    </xf>
    <xf numFmtId="49" fontId="27" fillId="0" borderId="37" xfId="0" applyNumberFormat="1" applyFont="1" applyBorder="1" applyAlignment="1">
      <alignment horizontal="center" vertical="center" wrapText="1"/>
    </xf>
    <xf numFmtId="178" fontId="27" fillId="0" borderId="37" xfId="0" applyNumberFormat="1" applyFont="1" applyBorder="1" applyAlignment="1">
      <alignment horizontal="right" vertical="center"/>
    </xf>
    <xf numFmtId="178" fontId="27" fillId="0" borderId="38" xfId="0" applyNumberFormat="1" applyFont="1" applyBorder="1" applyAlignment="1">
      <alignment horizontal="right" vertical="center"/>
    </xf>
    <xf numFmtId="0" fontId="26" fillId="0" borderId="38" xfId="0" applyFont="1" applyBorder="1" applyAlignment="1">
      <alignment horizontal="center" vertical="center" wrapText="1"/>
    </xf>
    <xf numFmtId="178" fontId="27" fillId="0" borderId="58" xfId="0" applyNumberFormat="1" applyFont="1" applyBorder="1" applyAlignment="1">
      <alignment horizontal="right" vertical="center"/>
    </xf>
    <xf numFmtId="178" fontId="27" fillId="0" borderId="59" xfId="0" applyNumberFormat="1" applyFont="1" applyBorder="1" applyAlignment="1">
      <alignment horizontal="right" vertical="center"/>
    </xf>
    <xf numFmtId="178" fontId="29" fillId="0" borderId="58" xfId="0" applyNumberFormat="1" applyFont="1" applyBorder="1" applyAlignment="1">
      <alignment horizontal="right" vertical="center"/>
    </xf>
    <xf numFmtId="178" fontId="29" fillId="0" borderId="59" xfId="0" applyNumberFormat="1" applyFont="1" applyBorder="1" applyAlignment="1">
      <alignment horizontal="right" vertical="center"/>
    </xf>
    <xf numFmtId="178" fontId="29" fillId="0" borderId="29" xfId="0" applyNumberFormat="1" applyFont="1" applyBorder="1" applyAlignment="1">
      <alignment horizontal="right" vertical="center"/>
    </xf>
    <xf numFmtId="178" fontId="29" fillId="0" borderId="11" xfId="0" applyNumberFormat="1" applyFont="1" applyBorder="1" applyAlignment="1">
      <alignment horizontal="right" vertical="center"/>
    </xf>
    <xf numFmtId="178" fontId="29" fillId="0" borderId="37" xfId="0" applyNumberFormat="1" applyFont="1" applyBorder="1" applyAlignment="1">
      <alignment horizontal="right" vertical="center"/>
    </xf>
    <xf numFmtId="178" fontId="29" fillId="0" borderId="38" xfId="0" applyNumberFormat="1" applyFont="1" applyBorder="1" applyAlignment="1">
      <alignment horizontal="right" vertical="center"/>
    </xf>
    <xf numFmtId="0" fontId="32" fillId="0" borderId="73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5" fillId="0" borderId="0" xfId="42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49" fontId="27" fillId="0" borderId="58" xfId="0" applyNumberFormat="1" applyFont="1" applyBorder="1" applyAlignment="1">
      <alignment horizontal="center" vertical="center" wrapText="1"/>
    </xf>
    <xf numFmtId="49" fontId="27" fillId="0" borderId="59" xfId="0" applyNumberFormat="1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center" vertical="center" wrapText="1"/>
    </xf>
    <xf numFmtId="178" fontId="27" fillId="0" borderId="81" xfId="0" applyNumberFormat="1" applyFont="1" applyBorder="1" applyAlignment="1">
      <alignment horizontal="right" vertical="center"/>
    </xf>
    <xf numFmtId="177" fontId="27" fillId="0" borderId="59" xfId="0" applyNumberFormat="1" applyFont="1" applyBorder="1" applyAlignment="1">
      <alignment horizontal="right" vertical="center"/>
    </xf>
    <xf numFmtId="177" fontId="27" fillId="0" borderId="60" xfId="0" applyNumberFormat="1" applyFont="1" applyBorder="1" applyAlignment="1">
      <alignment horizontal="right" vertical="center"/>
    </xf>
    <xf numFmtId="178" fontId="27" fillId="0" borderId="58" xfId="0" applyNumberFormat="1" applyFont="1" applyBorder="1" applyAlignment="1">
      <alignment horizontal="right" vertical="center" wrapText="1"/>
    </xf>
    <xf numFmtId="177" fontId="27" fillId="0" borderId="58" xfId="0" applyNumberFormat="1" applyFont="1" applyBorder="1" applyAlignment="1">
      <alignment horizontal="right" vertical="center"/>
    </xf>
    <xf numFmtId="177" fontId="29" fillId="0" borderId="60" xfId="0" applyNumberFormat="1" applyFont="1" applyBorder="1" applyAlignment="1">
      <alignment horizontal="right" vertical="center"/>
    </xf>
    <xf numFmtId="177" fontId="27" fillId="0" borderId="81" xfId="0" applyNumberFormat="1" applyFont="1" applyBorder="1" applyAlignment="1">
      <alignment horizontal="right" vertical="center"/>
    </xf>
    <xf numFmtId="49" fontId="27" fillId="0" borderId="11" xfId="0" applyNumberFormat="1" applyFont="1" applyBorder="1" applyAlignment="1">
      <alignment horizontal="center" vertical="center" wrapText="1"/>
    </xf>
    <xf numFmtId="49" fontId="28" fillId="0" borderId="69" xfId="0" applyNumberFormat="1" applyFont="1" applyBorder="1" applyAlignment="1">
      <alignment horizontal="center" vertical="center" wrapText="1"/>
    </xf>
    <xf numFmtId="178" fontId="27" fillId="0" borderId="14" xfId="0" applyNumberFormat="1" applyFont="1" applyBorder="1" applyAlignment="1">
      <alignment horizontal="right" vertical="center"/>
    </xf>
    <xf numFmtId="177" fontId="27" fillId="0" borderId="11" xfId="0" applyNumberFormat="1" applyFont="1" applyBorder="1" applyAlignment="1">
      <alignment horizontal="right" vertical="center"/>
    </xf>
    <xf numFmtId="177" fontId="27" fillId="0" borderId="69" xfId="0" applyNumberFormat="1" applyFont="1" applyBorder="1" applyAlignment="1">
      <alignment horizontal="right" vertical="center"/>
    </xf>
    <xf numFmtId="178" fontId="27" fillId="0" borderId="29" xfId="0" applyNumberFormat="1" applyFont="1" applyBorder="1" applyAlignment="1">
      <alignment horizontal="right" vertical="center" wrapText="1"/>
    </xf>
    <xf numFmtId="177" fontId="27" fillId="0" borderId="29" xfId="0" applyNumberFormat="1" applyFont="1" applyBorder="1" applyAlignment="1">
      <alignment horizontal="right" vertical="center"/>
    </xf>
    <xf numFmtId="177" fontId="29" fillId="0" borderId="69" xfId="0" applyNumberFormat="1" applyFont="1" applyBorder="1" applyAlignment="1">
      <alignment horizontal="right" vertical="center"/>
    </xf>
    <xf numFmtId="177" fontId="27" fillId="0" borderId="14" xfId="0" applyNumberFormat="1" applyFont="1" applyBorder="1" applyAlignment="1">
      <alignment horizontal="right" vertical="center"/>
    </xf>
    <xf numFmtId="49" fontId="27" fillId="0" borderId="38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wrapText="1"/>
    </xf>
    <xf numFmtId="178" fontId="27" fillId="0" borderId="40" xfId="0" applyNumberFormat="1" applyFont="1" applyBorder="1" applyAlignment="1">
      <alignment horizontal="right" vertical="center"/>
    </xf>
    <xf numFmtId="177" fontId="27" fillId="0" borderId="38" xfId="0" applyNumberFormat="1" applyFont="1" applyBorder="1" applyAlignment="1">
      <alignment horizontal="right" vertical="center"/>
    </xf>
    <xf numFmtId="177" fontId="27" fillId="0" borderId="39" xfId="0" applyNumberFormat="1" applyFont="1" applyBorder="1" applyAlignment="1">
      <alignment horizontal="right" vertical="center"/>
    </xf>
    <xf numFmtId="178" fontId="27" fillId="0" borderId="37" xfId="0" applyNumberFormat="1" applyFont="1" applyBorder="1" applyAlignment="1">
      <alignment horizontal="right" vertical="center" wrapText="1"/>
    </xf>
    <xf numFmtId="177" fontId="27" fillId="0" borderId="37" xfId="0" applyNumberFormat="1" applyFont="1" applyBorder="1" applyAlignment="1">
      <alignment horizontal="right" vertical="center"/>
    </xf>
    <xf numFmtId="177" fontId="29" fillId="0" borderId="39" xfId="0" applyNumberFormat="1" applyFont="1" applyBorder="1" applyAlignment="1">
      <alignment horizontal="right" vertical="center"/>
    </xf>
    <xf numFmtId="177" fontId="27" fillId="0" borderId="40" xfId="0" applyNumberFormat="1" applyFont="1" applyBorder="1" applyAlignment="1">
      <alignment horizontal="right" vertical="center"/>
    </xf>
    <xf numFmtId="0" fontId="26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0" fillId="0" borderId="73" xfId="0" applyBorder="1">
      <alignment vertical="center"/>
    </xf>
    <xf numFmtId="0" fontId="43" fillId="0" borderId="0" xfId="0" applyFont="1" applyBorder="1">
      <alignment vertical="center"/>
    </xf>
    <xf numFmtId="0" fontId="44" fillId="0" borderId="38" xfId="0" applyFont="1" applyBorder="1" applyAlignment="1">
      <alignment horizontal="center" vertical="center" wrapText="1"/>
    </xf>
    <xf numFmtId="178" fontId="29" fillId="0" borderId="81" xfId="0" applyNumberFormat="1" applyFont="1" applyBorder="1" applyAlignment="1">
      <alignment horizontal="right" vertical="center"/>
    </xf>
    <xf numFmtId="177" fontId="29" fillId="0" borderId="59" xfId="0" applyNumberFormat="1" applyFont="1" applyBorder="1" applyAlignment="1">
      <alignment horizontal="right" vertical="center"/>
    </xf>
    <xf numFmtId="178" fontId="29" fillId="0" borderId="14" xfId="0" applyNumberFormat="1" applyFont="1" applyBorder="1" applyAlignment="1">
      <alignment horizontal="right" vertical="center"/>
    </xf>
    <xf numFmtId="177" fontId="29" fillId="0" borderId="11" xfId="0" applyNumberFormat="1" applyFont="1" applyBorder="1" applyAlignment="1">
      <alignment horizontal="right" vertical="center"/>
    </xf>
    <xf numFmtId="177" fontId="29" fillId="0" borderId="25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8" fontId="29" fillId="0" borderId="40" xfId="0" applyNumberFormat="1" applyFont="1" applyBorder="1" applyAlignment="1">
      <alignment horizontal="right" vertical="center"/>
    </xf>
    <xf numFmtId="177" fontId="29" fillId="0" borderId="38" xfId="0" applyNumberFormat="1" applyFon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49" fontId="27" fillId="0" borderId="84" xfId="0" applyNumberFormat="1" applyFont="1" applyBorder="1" applyAlignment="1">
      <alignment horizontal="center" vertical="center" wrapText="1"/>
    </xf>
    <xf numFmtId="178" fontId="27" fillId="0" borderId="83" xfId="0" applyNumberFormat="1" applyFont="1" applyBorder="1" applyAlignment="1">
      <alignment horizontal="right" vertical="center"/>
    </xf>
    <xf numFmtId="178" fontId="27" fillId="0" borderId="86" xfId="0" applyNumberFormat="1" applyFont="1" applyBorder="1" applyAlignment="1">
      <alignment horizontal="right" vertical="center"/>
    </xf>
    <xf numFmtId="178" fontId="27" fillId="0" borderId="84" xfId="0" applyNumberFormat="1" applyFont="1" applyBorder="1" applyAlignment="1">
      <alignment horizontal="right" vertical="center"/>
    </xf>
    <xf numFmtId="49" fontId="27" fillId="0" borderId="88" xfId="0" applyNumberFormat="1" applyFont="1" applyBorder="1" applyAlignment="1">
      <alignment horizontal="center" vertical="center" wrapText="1"/>
    </xf>
    <xf numFmtId="178" fontId="27" fillId="0" borderId="87" xfId="0" applyNumberFormat="1" applyFont="1" applyBorder="1" applyAlignment="1">
      <alignment horizontal="right" vertical="center"/>
    </xf>
    <xf numFmtId="178" fontId="27" fillId="0" borderId="90" xfId="0" applyNumberFormat="1" applyFont="1" applyBorder="1" applyAlignment="1">
      <alignment horizontal="right" vertical="center"/>
    </xf>
    <xf numFmtId="178" fontId="27" fillId="0" borderId="88" xfId="0" applyNumberFormat="1" applyFont="1" applyBorder="1" applyAlignment="1">
      <alignment horizontal="right" vertical="center"/>
    </xf>
    <xf numFmtId="49" fontId="27" fillId="0" borderId="92" xfId="0" applyNumberFormat="1" applyFont="1" applyBorder="1" applyAlignment="1">
      <alignment horizontal="center" vertical="center" wrapText="1"/>
    </xf>
    <xf numFmtId="178" fontId="27" fillId="0" borderId="91" xfId="0" applyNumberFormat="1" applyFont="1" applyBorder="1" applyAlignment="1">
      <alignment horizontal="right" vertical="center"/>
    </xf>
    <xf numFmtId="178" fontId="27" fillId="0" borderId="94" xfId="0" applyNumberFormat="1" applyFont="1" applyBorder="1" applyAlignment="1">
      <alignment horizontal="right" vertical="center"/>
    </xf>
    <xf numFmtId="178" fontId="27" fillId="0" borderId="92" xfId="0" applyNumberFormat="1" applyFont="1" applyBorder="1" applyAlignment="1">
      <alignment horizontal="right" vertical="center"/>
    </xf>
    <xf numFmtId="49" fontId="28" fillId="0" borderId="110" xfId="0" applyNumberFormat="1" applyFont="1" applyBorder="1" applyAlignment="1">
      <alignment horizontal="center" vertical="center" shrinkToFit="1"/>
    </xf>
    <xf numFmtId="178" fontId="27" fillId="0" borderId="111" xfId="0" applyNumberFormat="1" applyFont="1" applyBorder="1" applyAlignment="1">
      <alignment horizontal="right" vertical="center"/>
    </xf>
    <xf numFmtId="178" fontId="27" fillId="0" borderId="112" xfId="0" applyNumberFormat="1" applyFont="1" applyBorder="1" applyAlignment="1">
      <alignment horizontal="right" vertical="center"/>
    </xf>
    <xf numFmtId="178" fontId="27" fillId="0" borderId="113" xfId="0" applyNumberFormat="1" applyFont="1" applyBorder="1" applyAlignment="1">
      <alignment horizontal="right" vertical="center"/>
    </xf>
    <xf numFmtId="177" fontId="29" fillId="0" borderId="113" xfId="0" applyNumberFormat="1" applyFont="1" applyBorder="1" applyAlignment="1">
      <alignment horizontal="right" vertical="center"/>
    </xf>
    <xf numFmtId="177" fontId="29" fillId="0" borderId="114" xfId="0" applyNumberFormat="1" applyFont="1" applyBorder="1" applyAlignment="1">
      <alignment horizontal="right" vertical="center"/>
    </xf>
    <xf numFmtId="178" fontId="29" fillId="0" borderId="111" xfId="0" applyNumberFormat="1" applyFont="1" applyBorder="1" applyAlignment="1">
      <alignment horizontal="right" vertical="center"/>
    </xf>
    <xf numFmtId="178" fontId="29" fillId="0" borderId="112" xfId="0" applyNumberFormat="1" applyFont="1" applyBorder="1" applyAlignment="1">
      <alignment horizontal="right" vertical="center"/>
    </xf>
    <xf numFmtId="177" fontId="29" fillId="0" borderId="115" xfId="0" applyNumberFormat="1" applyFont="1" applyBorder="1" applyAlignment="1">
      <alignment horizontal="right" vertical="center"/>
    </xf>
    <xf numFmtId="49" fontId="28" fillId="0" borderId="116" xfId="0" applyNumberFormat="1" applyFont="1" applyBorder="1" applyAlignment="1">
      <alignment horizontal="center" vertical="center" shrinkToFit="1"/>
    </xf>
    <xf numFmtId="178" fontId="27" fillId="0" borderId="117" xfId="0" applyNumberFormat="1" applyFont="1" applyBorder="1" applyAlignment="1">
      <alignment horizontal="right" vertical="center"/>
    </xf>
    <xf numFmtId="178" fontId="27" fillId="0" borderId="118" xfId="0" applyNumberFormat="1" applyFont="1" applyBorder="1" applyAlignment="1">
      <alignment horizontal="right" vertical="center"/>
    </xf>
    <xf numFmtId="178" fontId="27" fillId="0" borderId="119" xfId="0" applyNumberFormat="1" applyFont="1" applyBorder="1" applyAlignment="1">
      <alignment horizontal="right" vertical="center"/>
    </xf>
    <xf numFmtId="177" fontId="29" fillId="0" borderId="119" xfId="0" applyNumberFormat="1" applyFont="1" applyBorder="1" applyAlignment="1">
      <alignment horizontal="right" vertical="center"/>
    </xf>
    <xf numFmtId="177" fontId="29" fillId="0" borderId="120" xfId="0" applyNumberFormat="1" applyFont="1" applyBorder="1" applyAlignment="1">
      <alignment horizontal="right" vertical="center"/>
    </xf>
    <xf numFmtId="178" fontId="29" fillId="0" borderId="117" xfId="0" applyNumberFormat="1" applyFont="1" applyBorder="1" applyAlignment="1">
      <alignment horizontal="right" vertical="center"/>
    </xf>
    <xf numFmtId="178" fontId="29" fillId="0" borderId="118" xfId="0" applyNumberFormat="1" applyFont="1" applyBorder="1" applyAlignment="1">
      <alignment horizontal="right" vertical="center"/>
    </xf>
    <xf numFmtId="177" fontId="29" fillId="0" borderId="121" xfId="0" applyNumberFormat="1" applyFont="1" applyBorder="1" applyAlignment="1">
      <alignment horizontal="right" vertical="center"/>
    </xf>
    <xf numFmtId="0" fontId="28" fillId="0" borderId="122" xfId="0" applyFont="1" applyBorder="1" applyAlignment="1">
      <alignment horizontal="center" vertical="center" wrapText="1"/>
    </xf>
    <xf numFmtId="0" fontId="25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shrinkToFit="1"/>
    </xf>
    <xf numFmtId="0" fontId="25" fillId="0" borderId="124" xfId="0" applyFont="1" applyBorder="1" applyAlignment="1">
      <alignment horizontal="center" vertical="center" wrapText="1"/>
    </xf>
    <xf numFmtId="0" fontId="26" fillId="0" borderId="127" xfId="0" applyFont="1" applyBorder="1" applyAlignment="1">
      <alignment vertical="center" shrinkToFit="1"/>
    </xf>
    <xf numFmtId="0" fontId="25" fillId="0" borderId="128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178" fontId="27" fillId="0" borderId="129" xfId="0" applyNumberFormat="1" applyFont="1" applyBorder="1" applyAlignment="1">
      <alignment horizontal="right" vertical="center"/>
    </xf>
    <xf numFmtId="178" fontId="27" fillId="0" borderId="46" xfId="0" applyNumberFormat="1" applyFont="1" applyBorder="1" applyAlignment="1">
      <alignment horizontal="right" vertical="center"/>
    </xf>
    <xf numFmtId="178" fontId="27" fillId="0" borderId="130" xfId="0" applyNumberFormat="1" applyFont="1" applyBorder="1" applyAlignment="1">
      <alignment horizontal="right" vertical="center"/>
    </xf>
    <xf numFmtId="178" fontId="27" fillId="0" borderId="131" xfId="0" applyNumberFormat="1" applyFont="1" applyBorder="1" applyAlignment="1">
      <alignment horizontal="right" vertical="center"/>
    </xf>
    <xf numFmtId="49" fontId="28" fillId="0" borderId="132" xfId="0" applyNumberFormat="1" applyFont="1" applyBorder="1" applyAlignment="1">
      <alignment horizontal="center" vertical="center" shrinkToFit="1"/>
    </xf>
    <xf numFmtId="178" fontId="27" fillId="0" borderId="133" xfId="0" applyNumberFormat="1" applyFont="1" applyBorder="1" applyAlignment="1">
      <alignment horizontal="right" vertical="center"/>
    </xf>
    <xf numFmtId="178" fontId="27" fillId="0" borderId="134" xfId="0" applyNumberFormat="1" applyFont="1" applyBorder="1" applyAlignment="1">
      <alignment horizontal="right" vertical="center"/>
    </xf>
    <xf numFmtId="178" fontId="27" fillId="0" borderId="135" xfId="0" applyNumberFormat="1" applyFont="1" applyBorder="1" applyAlignment="1">
      <alignment horizontal="right" vertical="center"/>
    </xf>
    <xf numFmtId="177" fontId="29" fillId="0" borderId="135" xfId="0" applyNumberFormat="1" applyFont="1" applyBorder="1" applyAlignment="1">
      <alignment horizontal="right" vertical="center"/>
    </xf>
    <xf numFmtId="177" fontId="29" fillId="0" borderId="136" xfId="0" applyNumberFormat="1" applyFont="1" applyBorder="1" applyAlignment="1">
      <alignment horizontal="right" vertical="center"/>
    </xf>
    <xf numFmtId="178" fontId="29" fillId="0" borderId="133" xfId="0" applyNumberFormat="1" applyFont="1" applyBorder="1" applyAlignment="1">
      <alignment horizontal="right" vertical="center"/>
    </xf>
    <xf numFmtId="178" fontId="29" fillId="0" borderId="134" xfId="0" applyNumberFormat="1" applyFont="1" applyBorder="1" applyAlignment="1">
      <alignment horizontal="right" vertical="center"/>
    </xf>
    <xf numFmtId="177" fontId="29" fillId="0" borderId="137" xfId="0" applyNumberFormat="1" applyFont="1" applyBorder="1" applyAlignment="1">
      <alignment horizontal="right" vertical="center"/>
    </xf>
    <xf numFmtId="0" fontId="7" fillId="24" borderId="11" xfId="0" applyFont="1" applyFill="1" applyBorder="1" applyAlignment="1" applyProtection="1">
      <alignment horizontal="center" vertical="center" wrapText="1"/>
      <protection locked="0"/>
    </xf>
    <xf numFmtId="0" fontId="7" fillId="24" borderId="12" xfId="0" applyFont="1" applyFill="1" applyBorder="1" applyAlignment="1" applyProtection="1">
      <alignment horizontal="center" vertical="center" wrapText="1"/>
      <protection locked="0"/>
    </xf>
    <xf numFmtId="0" fontId="45" fillId="0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>
      <alignment vertical="center"/>
    </xf>
    <xf numFmtId="0" fontId="47" fillId="0" borderId="0" xfId="0" applyFont="1">
      <alignment vertical="center"/>
    </xf>
    <xf numFmtId="0" fontId="48" fillId="26" borderId="138" xfId="0" applyFont="1" applyFill="1" applyBorder="1" applyAlignment="1">
      <alignment horizontal="center" vertical="center" wrapText="1"/>
    </xf>
    <xf numFmtId="0" fontId="48" fillId="26" borderId="139" xfId="0" applyFont="1" applyFill="1" applyBorder="1" applyAlignment="1">
      <alignment horizontal="center" vertical="center" wrapText="1"/>
    </xf>
    <xf numFmtId="0" fontId="49" fillId="26" borderId="139" xfId="0" applyFont="1" applyFill="1" applyBorder="1" applyAlignment="1">
      <alignment horizontal="center" vertical="center" wrapText="1"/>
    </xf>
    <xf numFmtId="0" fontId="51" fillId="0" borderId="143" xfId="0" applyFont="1" applyBorder="1" applyAlignment="1">
      <alignment horizontal="center" vertical="center" wrapText="1"/>
    </xf>
    <xf numFmtId="0" fontId="51" fillId="0" borderId="142" xfId="0" applyFont="1" applyBorder="1" applyAlignment="1">
      <alignment horizontal="center" vertical="center" wrapText="1"/>
    </xf>
    <xf numFmtId="0" fontId="50" fillId="0" borderId="142" xfId="0" applyFont="1" applyBorder="1" applyAlignment="1">
      <alignment horizontal="center" vertical="center" wrapText="1"/>
    </xf>
    <xf numFmtId="0" fontId="50" fillId="0" borderId="142" xfId="0" applyFont="1" applyBorder="1" applyAlignment="1">
      <alignment vertical="center" wrapText="1"/>
    </xf>
    <xf numFmtId="0" fontId="32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 applyAlignment="1">
      <alignment horizontal="left" vertical="center"/>
    </xf>
    <xf numFmtId="0" fontId="50" fillId="0" borderId="14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26" fillId="0" borderId="105" xfId="0" applyFont="1" applyBorder="1" applyAlignment="1">
      <alignment horizontal="center" vertical="center" shrinkToFit="1"/>
    </xf>
    <xf numFmtId="0" fontId="26" fillId="0" borderId="104" xfId="0" applyFont="1" applyBorder="1" applyAlignment="1">
      <alignment horizontal="center" vertical="center" wrapText="1"/>
    </xf>
    <xf numFmtId="0" fontId="28" fillId="0" borderId="85" xfId="0" applyFont="1" applyBorder="1" applyAlignment="1">
      <alignment horizontal="center" vertical="center" wrapText="1"/>
    </xf>
    <xf numFmtId="179" fontId="27" fillId="0" borderId="84" xfId="0" applyNumberFormat="1" applyFont="1" applyBorder="1" applyAlignment="1">
      <alignment horizontal="right" vertical="center"/>
    </xf>
    <xf numFmtId="179" fontId="27" fillId="0" borderId="85" xfId="0" applyNumberFormat="1" applyFont="1" applyBorder="1" applyAlignment="1">
      <alignment horizontal="right" vertical="center"/>
    </xf>
    <xf numFmtId="179" fontId="27" fillId="0" borderId="149" xfId="0" applyNumberFormat="1" applyFont="1" applyBorder="1" applyAlignment="1">
      <alignment horizontal="right" vertical="center"/>
    </xf>
    <xf numFmtId="179" fontId="27" fillId="0" borderId="11" xfId="0" applyNumberFormat="1" applyFont="1" applyBorder="1" applyAlignment="1">
      <alignment horizontal="right" vertical="center"/>
    </xf>
    <xf numFmtId="0" fontId="28" fillId="0" borderId="89" xfId="0" applyFont="1" applyBorder="1" applyAlignment="1">
      <alignment horizontal="center" vertical="center" wrapText="1"/>
    </xf>
    <xf numFmtId="179" fontId="27" fillId="0" borderId="88" xfId="0" applyNumberFormat="1" applyFont="1" applyBorder="1" applyAlignment="1">
      <alignment horizontal="right" vertical="center"/>
    </xf>
    <xf numFmtId="179" fontId="27" fillId="0" borderId="89" xfId="0" applyNumberFormat="1" applyFont="1" applyBorder="1" applyAlignment="1">
      <alignment horizontal="right" vertical="center"/>
    </xf>
    <xf numFmtId="179" fontId="27" fillId="0" borderId="150" xfId="0" applyNumberFormat="1" applyFont="1" applyBorder="1" applyAlignment="1">
      <alignment horizontal="right" vertical="center"/>
    </xf>
    <xf numFmtId="0" fontId="28" fillId="0" borderId="93" xfId="0" applyFont="1" applyBorder="1" applyAlignment="1">
      <alignment horizontal="center" vertical="center" wrapText="1"/>
    </xf>
    <xf numFmtId="179" fontId="27" fillId="0" borderId="92" xfId="0" applyNumberFormat="1" applyFont="1" applyBorder="1" applyAlignment="1">
      <alignment horizontal="right" vertical="center"/>
    </xf>
    <xf numFmtId="179" fontId="27" fillId="0" borderId="93" xfId="0" applyNumberFormat="1" applyFont="1" applyBorder="1" applyAlignment="1">
      <alignment horizontal="right" vertical="center"/>
    </xf>
    <xf numFmtId="179" fontId="27" fillId="0" borderId="151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horizontal="center" vertical="center" wrapText="1"/>
    </xf>
    <xf numFmtId="179" fontId="27" fillId="0" borderId="38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8" fontId="29" fillId="0" borderId="74" xfId="0" applyNumberFormat="1" applyFont="1" applyBorder="1" applyAlignment="1">
      <alignment horizontal="center" vertical="center"/>
    </xf>
    <xf numFmtId="178" fontId="29" fillId="0" borderId="75" xfId="0" applyNumberFormat="1" applyFont="1" applyBorder="1" applyAlignment="1">
      <alignment horizontal="center" vertical="center"/>
    </xf>
    <xf numFmtId="178" fontId="29" fillId="0" borderId="76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shrinkToFit="1"/>
    </xf>
    <xf numFmtId="0" fontId="50" fillId="0" borderId="143" xfId="0" applyFont="1" applyBorder="1" applyAlignment="1">
      <alignment vertical="center" wrapText="1"/>
    </xf>
    <xf numFmtId="49" fontId="28" fillId="25" borderId="132" xfId="0" applyNumberFormat="1" applyFont="1" applyFill="1" applyBorder="1" applyAlignment="1">
      <alignment horizontal="center" vertical="center" shrinkToFit="1"/>
    </xf>
    <xf numFmtId="178" fontId="27" fillId="25" borderId="133" xfId="0" applyNumberFormat="1" applyFont="1" applyFill="1" applyBorder="1" applyAlignment="1">
      <alignment horizontal="right" vertical="center"/>
    </xf>
    <xf numFmtId="178" fontId="27" fillId="25" borderId="134" xfId="0" applyNumberFormat="1" applyFont="1" applyFill="1" applyBorder="1" applyAlignment="1">
      <alignment horizontal="right" vertical="center"/>
    </xf>
    <xf numFmtId="178" fontId="27" fillId="25" borderId="135" xfId="0" applyNumberFormat="1" applyFont="1" applyFill="1" applyBorder="1" applyAlignment="1">
      <alignment horizontal="right" vertical="center"/>
    </xf>
    <xf numFmtId="177" fontId="29" fillId="25" borderId="135" xfId="0" applyNumberFormat="1" applyFont="1" applyFill="1" applyBorder="1" applyAlignment="1">
      <alignment horizontal="right" vertical="center"/>
    </xf>
    <xf numFmtId="177" fontId="29" fillId="25" borderId="136" xfId="0" applyNumberFormat="1" applyFont="1" applyFill="1" applyBorder="1" applyAlignment="1">
      <alignment horizontal="right" vertical="center"/>
    </xf>
    <xf numFmtId="178" fontId="29" fillId="25" borderId="133" xfId="0" applyNumberFormat="1" applyFont="1" applyFill="1" applyBorder="1" applyAlignment="1">
      <alignment horizontal="right" vertical="center"/>
    </xf>
    <xf numFmtId="178" fontId="29" fillId="25" borderId="134" xfId="0" applyNumberFormat="1" applyFont="1" applyFill="1" applyBorder="1" applyAlignment="1">
      <alignment horizontal="right" vertical="center"/>
    </xf>
    <xf numFmtId="177" fontId="29" fillId="25" borderId="137" xfId="0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shrinkToFit="1"/>
    </xf>
    <xf numFmtId="0" fontId="54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179" fontId="27" fillId="0" borderId="59" xfId="0" applyNumberFormat="1" applyFont="1" applyBorder="1" applyAlignment="1">
      <alignment horizontal="right" vertical="center"/>
    </xf>
    <xf numFmtId="179" fontId="27" fillId="0" borderId="60" xfId="0" applyNumberFormat="1" applyFont="1" applyBorder="1" applyAlignment="1">
      <alignment horizontal="right" vertical="center"/>
    </xf>
    <xf numFmtId="179" fontId="27" fillId="0" borderId="61" xfId="0" applyNumberFormat="1" applyFont="1" applyBorder="1" applyAlignment="1">
      <alignment horizontal="right" vertical="center"/>
    </xf>
    <xf numFmtId="179" fontId="27" fillId="0" borderId="25" xfId="0" applyNumberFormat="1" applyFont="1" applyBorder="1" applyAlignment="1">
      <alignment horizontal="right" vertical="center"/>
    </xf>
    <xf numFmtId="179" fontId="27" fillId="0" borderId="12" xfId="0" applyNumberFormat="1" applyFont="1" applyBorder="1" applyAlignment="1">
      <alignment horizontal="right" vertical="center"/>
    </xf>
    <xf numFmtId="179" fontId="27" fillId="0" borderId="23" xfId="0" applyNumberFormat="1" applyFont="1" applyBorder="1" applyAlignment="1">
      <alignment horizontal="right" vertical="center"/>
    </xf>
    <xf numFmtId="179" fontId="27" fillId="0" borderId="32" xfId="0" applyNumberFormat="1" applyFont="1" applyBorder="1" applyAlignment="1">
      <alignment horizontal="right" vertical="center"/>
    </xf>
    <xf numFmtId="179" fontId="27" fillId="0" borderId="148" xfId="0" applyNumberFormat="1" applyFont="1" applyBorder="1" applyAlignment="1">
      <alignment horizontal="right" vertical="center"/>
    </xf>
    <xf numFmtId="179" fontId="29" fillId="0" borderId="59" xfId="0" applyNumberFormat="1" applyFont="1" applyBorder="1" applyAlignment="1">
      <alignment horizontal="right" vertical="center"/>
    </xf>
    <xf numFmtId="179" fontId="29" fillId="0" borderId="60" xfId="0" applyNumberFormat="1" applyFont="1" applyBorder="1" applyAlignment="1">
      <alignment horizontal="right" vertical="center"/>
    </xf>
    <xf numFmtId="179" fontId="29" fillId="0" borderId="11" xfId="0" applyNumberFormat="1" applyFont="1" applyBorder="1" applyAlignment="1">
      <alignment horizontal="right" vertical="center"/>
    </xf>
    <xf numFmtId="179" fontId="29" fillId="0" borderId="25" xfId="0" applyNumberFormat="1" applyFont="1" applyBorder="1" applyAlignment="1">
      <alignment horizontal="right" vertical="center"/>
    </xf>
    <xf numFmtId="179" fontId="3" fillId="0" borderId="23" xfId="0" applyNumberFormat="1" applyFon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179" fontId="29" fillId="0" borderId="38" xfId="0" applyNumberFormat="1" applyFont="1" applyBorder="1" applyAlignment="1">
      <alignment horizontal="right" vertical="center"/>
    </xf>
    <xf numFmtId="179" fontId="0" fillId="0" borderId="32" xfId="0" applyNumberFormat="1" applyBorder="1" applyAlignment="1">
      <alignment horizontal="right" vertical="center"/>
    </xf>
    <xf numFmtId="0" fontId="29" fillId="0" borderId="7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79" fontId="27" fillId="0" borderId="152" xfId="0" applyNumberFormat="1" applyFon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177" fontId="27" fillId="0" borderId="145" xfId="0" applyNumberFormat="1" applyFont="1" applyBorder="1" applyAlignment="1">
      <alignment horizontal="right" vertical="center"/>
    </xf>
    <xf numFmtId="179" fontId="27" fillId="0" borderId="145" xfId="0" applyNumberFormat="1" applyFont="1" applyBorder="1" applyAlignment="1">
      <alignment horizontal="right" vertical="center"/>
    </xf>
    <xf numFmtId="0" fontId="26" fillId="0" borderId="38" xfId="0" applyFont="1" applyFill="1" applyBorder="1" applyAlignment="1">
      <alignment horizontal="center" vertical="center" shrinkToFit="1"/>
    </xf>
    <xf numFmtId="178" fontId="27" fillId="0" borderId="153" xfId="0" applyNumberFormat="1" applyFont="1" applyBorder="1" applyAlignment="1">
      <alignment horizontal="right" vertical="center"/>
    </xf>
    <xf numFmtId="178" fontId="27" fillId="0" borderId="41" xfId="0" applyNumberFormat="1" applyFont="1" applyBorder="1" applyAlignment="1">
      <alignment horizontal="right" vertical="center"/>
    </xf>
    <xf numFmtId="179" fontId="27" fillId="0" borderId="10" xfId="0" applyNumberFormat="1" applyFont="1" applyBorder="1" applyAlignment="1">
      <alignment horizontal="right" vertical="center"/>
    </xf>
    <xf numFmtId="177" fontId="27" fillId="0" borderId="10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8" fontId="27" fillId="0" borderId="21" xfId="0" applyNumberFormat="1" applyFont="1" applyBorder="1" applyAlignment="1">
      <alignment horizontal="right" vertical="center"/>
    </xf>
    <xf numFmtId="179" fontId="27" fillId="0" borderId="22" xfId="0" applyNumberFormat="1" applyFont="1" applyBorder="1" applyAlignment="1">
      <alignment horizontal="right" vertical="center"/>
    </xf>
    <xf numFmtId="177" fontId="27" fillId="0" borderId="2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179" fontId="27" fillId="0" borderId="154" xfId="0" applyNumberFormat="1" applyFont="1" applyBorder="1" applyAlignment="1">
      <alignment horizontal="center" vertical="center"/>
    </xf>
    <xf numFmtId="179" fontId="27" fillId="0" borderId="155" xfId="0" applyNumberFormat="1" applyFont="1" applyBorder="1" applyAlignment="1">
      <alignment horizontal="center" vertical="center"/>
    </xf>
    <xf numFmtId="179" fontId="27" fillId="0" borderId="156" xfId="0" applyNumberFormat="1" applyFont="1" applyBorder="1" applyAlignment="1">
      <alignment horizontal="center" vertical="center"/>
    </xf>
    <xf numFmtId="177" fontId="27" fillId="0" borderId="31" xfId="0" applyNumberFormat="1" applyFont="1" applyBorder="1" applyAlignment="1">
      <alignment horizontal="right" vertical="center"/>
    </xf>
    <xf numFmtId="178" fontId="27" fillId="0" borderId="30" xfId="0" applyNumberFormat="1" applyFont="1" applyBorder="1" applyAlignment="1">
      <alignment horizontal="right" vertical="center"/>
    </xf>
    <xf numFmtId="179" fontId="2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49" fontId="27" fillId="0" borderId="158" xfId="0" applyNumberFormat="1" applyFont="1" applyBorder="1" applyAlignment="1">
      <alignment horizontal="center" vertical="center" wrapText="1"/>
    </xf>
    <xf numFmtId="0" fontId="28" fillId="0" borderId="157" xfId="0" applyFont="1" applyBorder="1" applyAlignment="1">
      <alignment horizontal="center" vertical="center" wrapText="1"/>
    </xf>
    <xf numFmtId="178" fontId="27" fillId="0" borderId="159" xfId="0" applyNumberFormat="1" applyFont="1" applyBorder="1" applyAlignment="1">
      <alignment horizontal="right" vertical="center"/>
    </xf>
    <xf numFmtId="178" fontId="27" fillId="0" borderId="160" xfId="0" applyNumberFormat="1" applyFont="1" applyBorder="1" applyAlignment="1">
      <alignment horizontal="right" vertical="center"/>
    </xf>
    <xf numFmtId="178" fontId="27" fillId="0" borderId="158" xfId="0" applyNumberFormat="1" applyFont="1" applyBorder="1" applyAlignment="1">
      <alignment horizontal="right" vertical="center"/>
    </xf>
    <xf numFmtId="179" fontId="27" fillId="0" borderId="158" xfId="0" applyNumberFormat="1" applyFont="1" applyBorder="1" applyAlignment="1">
      <alignment horizontal="right" vertical="center"/>
    </xf>
    <xf numFmtId="179" fontId="27" fillId="0" borderId="157" xfId="0" applyNumberFormat="1" applyFont="1" applyBorder="1" applyAlignment="1">
      <alignment horizontal="right" vertical="center"/>
    </xf>
    <xf numFmtId="179" fontId="27" fillId="0" borderId="161" xfId="0" applyNumberFormat="1" applyFont="1" applyBorder="1" applyAlignment="1">
      <alignment horizontal="center" vertical="center"/>
    </xf>
    <xf numFmtId="179" fontId="27" fillId="0" borderId="1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6" fillId="0" borderId="33" xfId="0" applyFont="1" applyBorder="1" applyAlignment="1">
      <alignment horizontal="center" vertical="center" wrapText="1"/>
    </xf>
    <xf numFmtId="49" fontId="28" fillId="25" borderId="110" xfId="0" applyNumberFormat="1" applyFont="1" applyFill="1" applyBorder="1" applyAlignment="1">
      <alignment horizontal="center" vertical="center" shrinkToFit="1"/>
    </xf>
    <xf numFmtId="178" fontId="27" fillId="25" borderId="111" xfId="0" applyNumberFormat="1" applyFont="1" applyFill="1" applyBorder="1" applyAlignment="1">
      <alignment horizontal="right" vertical="center"/>
    </xf>
    <xf numFmtId="178" fontId="27" fillId="25" borderId="112" xfId="0" applyNumberFormat="1" applyFont="1" applyFill="1" applyBorder="1" applyAlignment="1">
      <alignment horizontal="right" vertical="center"/>
    </xf>
    <xf numFmtId="178" fontId="27" fillId="25" borderId="113" xfId="0" applyNumberFormat="1" applyFont="1" applyFill="1" applyBorder="1" applyAlignment="1">
      <alignment horizontal="right" vertical="center"/>
    </xf>
    <xf numFmtId="177" fontId="29" fillId="25" borderId="113" xfId="0" applyNumberFormat="1" applyFont="1" applyFill="1" applyBorder="1" applyAlignment="1">
      <alignment horizontal="right" vertical="center"/>
    </xf>
    <xf numFmtId="177" fontId="29" fillId="25" borderId="114" xfId="0" applyNumberFormat="1" applyFont="1" applyFill="1" applyBorder="1" applyAlignment="1">
      <alignment horizontal="right" vertical="center"/>
    </xf>
    <xf numFmtId="178" fontId="29" fillId="25" borderId="111" xfId="0" applyNumberFormat="1" applyFont="1" applyFill="1" applyBorder="1" applyAlignment="1">
      <alignment horizontal="right" vertical="center"/>
    </xf>
    <xf numFmtId="178" fontId="29" fillId="25" borderId="112" xfId="0" applyNumberFormat="1" applyFont="1" applyFill="1" applyBorder="1" applyAlignment="1">
      <alignment horizontal="right" vertical="center"/>
    </xf>
    <xf numFmtId="177" fontId="29" fillId="25" borderId="115" xfId="0" applyNumberFormat="1" applyFont="1" applyFill="1" applyBorder="1" applyAlignment="1">
      <alignment horizontal="right" vertical="center"/>
    </xf>
    <xf numFmtId="0" fontId="1" fillId="0" borderId="144" xfId="0" applyFont="1" applyBorder="1" applyAlignment="1">
      <alignment vertical="center" wrapText="1"/>
    </xf>
    <xf numFmtId="0" fontId="1" fillId="0" borderId="141" xfId="0" applyFont="1" applyBorder="1" applyAlignment="1">
      <alignment vertical="center" wrapText="1"/>
    </xf>
    <xf numFmtId="0" fontId="1" fillId="0" borderId="140" xfId="0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50" fillId="0" borderId="144" xfId="0" applyFont="1" applyBorder="1" applyAlignment="1">
      <alignment horizontal="center" vertical="center" wrapText="1"/>
    </xf>
    <xf numFmtId="0" fontId="50" fillId="0" borderId="140" xfId="0" applyFont="1" applyBorder="1" applyAlignment="1">
      <alignment horizontal="center" vertical="center" wrapText="1"/>
    </xf>
    <xf numFmtId="0" fontId="50" fillId="0" borderId="14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32" fillId="0" borderId="0" xfId="42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73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44" fillId="0" borderId="42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43" xfId="0" applyFont="1" applyBorder="1">
      <alignment vertical="center"/>
    </xf>
    <xf numFmtId="0" fontId="44" fillId="0" borderId="26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43" xfId="0" applyBorder="1">
      <alignment vertical="center"/>
    </xf>
    <xf numFmtId="0" fontId="26" fillId="0" borderId="71" xfId="0" applyFont="1" applyBorder="1" applyAlignment="1">
      <alignment horizontal="center" vertical="center" wrapText="1"/>
    </xf>
    <xf numFmtId="0" fontId="0" fillId="0" borderId="65" xfId="0" applyBorder="1">
      <alignment vertical="center"/>
    </xf>
    <xf numFmtId="0" fontId="0" fillId="0" borderId="72" xfId="0" applyBorder="1">
      <alignment vertical="center"/>
    </xf>
    <xf numFmtId="0" fontId="26" fillId="0" borderId="74" xfId="0" applyFont="1" applyBorder="1" applyAlignment="1">
      <alignment horizontal="center" vertical="center" wrapText="1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178" fontId="29" fillId="0" borderId="74" xfId="0" applyNumberFormat="1" applyFont="1" applyBorder="1" applyAlignment="1">
      <alignment horizontal="center" vertical="center"/>
    </xf>
    <xf numFmtId="178" fontId="29" fillId="0" borderId="75" xfId="0" applyNumberFormat="1" applyFont="1" applyBorder="1" applyAlignment="1">
      <alignment horizontal="center" vertical="center"/>
    </xf>
    <xf numFmtId="178" fontId="29" fillId="0" borderId="76" xfId="0" applyNumberFormat="1" applyFont="1" applyBorder="1" applyAlignment="1">
      <alignment horizontal="center" vertical="center"/>
    </xf>
    <xf numFmtId="0" fontId="32" fillId="0" borderId="73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145" xfId="0" applyFont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26" fillId="0" borderId="69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25" fillId="0" borderId="11" xfId="0" applyFont="1" applyBorder="1" applyAlignment="1">
      <alignment horizontal="center" vertical="center" shrinkToFi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6" fillId="0" borderId="58" xfId="0" applyFont="1" applyFill="1" applyBorder="1" applyAlignment="1">
      <alignment horizontal="center" vertical="center" wrapText="1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60" xfId="0" applyFont="1" applyFill="1" applyBorder="1" applyAlignment="1">
      <alignment horizontal="center" vertical="center" wrapText="1" shrinkToFit="1"/>
    </xf>
    <xf numFmtId="0" fontId="26" fillId="0" borderId="146" xfId="0" applyFont="1" applyBorder="1" applyAlignment="1">
      <alignment horizontal="center" vertical="center" shrinkToFit="1"/>
    </xf>
    <xf numFmtId="0" fontId="26" fillId="0" borderId="148" xfId="0" applyFont="1" applyBorder="1" applyAlignment="1">
      <alignment horizontal="center" vertical="center" shrinkToFit="1"/>
    </xf>
    <xf numFmtId="0" fontId="26" fillId="0" borderId="147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shrinkToFit="1"/>
    </xf>
    <xf numFmtId="0" fontId="26" fillId="0" borderId="107" xfId="0" applyFont="1" applyBorder="1" applyAlignment="1">
      <alignment horizontal="center" vertical="center" shrinkToFit="1"/>
    </xf>
    <xf numFmtId="0" fontId="26" fillId="0" borderId="107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99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5" fillId="0" borderId="98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1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176" fontId="25" fillId="0" borderId="125" xfId="0" applyNumberFormat="1" applyFont="1" applyBorder="1" applyAlignment="1">
      <alignment horizontal="center" vertical="center" wrapText="1"/>
    </xf>
    <xf numFmtId="0" fontId="34" fillId="0" borderId="126" xfId="0" applyFont="1" applyBorder="1" applyAlignment="1">
      <alignment horizontal="center" vertical="center" wrapText="1"/>
    </xf>
    <xf numFmtId="177" fontId="27" fillId="0" borderId="53" xfId="0" applyNumberFormat="1" applyFont="1" applyBorder="1" applyAlignment="1">
      <alignment vertical="center"/>
    </xf>
    <xf numFmtId="177" fontId="27" fillId="0" borderId="47" xfId="0" applyNumberFormat="1" applyFont="1" applyBorder="1" applyAlignment="1">
      <alignment vertical="center"/>
    </xf>
    <xf numFmtId="0" fontId="25" fillId="0" borderId="102" xfId="0" applyFont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177" fontId="27" fillId="0" borderId="55" xfId="0" applyNumberFormat="1" applyFont="1" applyBorder="1" applyAlignment="1">
      <alignment vertical="center"/>
    </xf>
    <xf numFmtId="177" fontId="27" fillId="0" borderId="56" xfId="0" applyNumberFormat="1" applyFont="1" applyBorder="1" applyAlignment="1">
      <alignment vertical="center"/>
    </xf>
    <xf numFmtId="0" fontId="32" fillId="0" borderId="4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44" xfId="0" applyFont="1" applyBorder="1" applyAlignment="1">
      <alignment horizontal="righ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49" fontId="28" fillId="0" borderId="66" xfId="0" applyNumberFormat="1" applyFont="1" applyBorder="1" applyAlignment="1">
      <alignment horizontal="center" vertical="center" shrinkToFit="1"/>
    </xf>
    <xf numFmtId="49" fontId="28" fillId="0" borderId="67" xfId="0" applyNumberFormat="1" applyFont="1" applyBorder="1" applyAlignment="1">
      <alignment horizontal="center" vertical="center" shrinkToFit="1"/>
    </xf>
    <xf numFmtId="49" fontId="28" fillId="0" borderId="70" xfId="0" applyNumberFormat="1" applyFont="1" applyBorder="1" applyAlignment="1">
      <alignment horizontal="center" vertical="center" shrinkToFit="1"/>
    </xf>
    <xf numFmtId="0" fontId="42" fillId="0" borderId="71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66675</xdr:rowOff>
    </xdr:from>
    <xdr:to>
      <xdr:col>5</xdr:col>
      <xdr:colOff>466725</xdr:colOff>
      <xdr:row>3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314700" y="7115175"/>
          <a:ext cx="3067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6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考試日期：110.12.14～110.12.15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E16" sqref="E16"/>
    </sheetView>
  </sheetViews>
  <sheetFormatPr defaultColWidth="41.875" defaultRowHeight="16.5"/>
  <cols>
    <col min="1" max="1" width="10.75" customWidth="1"/>
    <col min="2" max="2" width="6.875" bestFit="1" customWidth="1"/>
    <col min="3" max="3" width="6.75" bestFit="1" customWidth="1"/>
    <col min="4" max="4" width="11.375" bestFit="1" customWidth="1"/>
  </cols>
  <sheetData>
    <row r="1" spans="2:6" ht="27.75">
      <c r="B1" s="282" t="s">
        <v>258</v>
      </c>
      <c r="C1" s="282"/>
      <c r="D1" s="282"/>
      <c r="E1" s="282"/>
      <c r="F1" s="282"/>
    </row>
    <row r="2" spans="2:6" ht="27.75">
      <c r="B2" s="282" t="s">
        <v>259</v>
      </c>
      <c r="C2" s="282"/>
      <c r="D2" s="282"/>
      <c r="E2" s="282"/>
      <c r="F2" s="282"/>
    </row>
    <row r="3" spans="2:6" ht="21">
      <c r="B3" s="152"/>
    </row>
    <row r="5" spans="2:6" ht="19.5">
      <c r="B5" s="153"/>
    </row>
    <row r="6" spans="2:6" ht="17.25" thickBot="1">
      <c r="B6" s="151"/>
    </row>
    <row r="7" spans="2:6" ht="20.25" thickBot="1">
      <c r="B7" s="154" t="s">
        <v>260</v>
      </c>
      <c r="C7" s="155" t="s">
        <v>261</v>
      </c>
      <c r="D7" s="155" t="s">
        <v>262</v>
      </c>
      <c r="E7" s="156" t="s">
        <v>263</v>
      </c>
      <c r="F7" s="155" t="s">
        <v>264</v>
      </c>
    </row>
    <row r="8" spans="2:6" ht="50.25" thickBot="1">
      <c r="B8" s="165" t="s">
        <v>19</v>
      </c>
      <c r="C8" s="159">
        <v>25</v>
      </c>
      <c r="D8" s="159" t="s">
        <v>309</v>
      </c>
      <c r="E8" s="158" t="s">
        <v>310</v>
      </c>
      <c r="F8" s="160" t="s">
        <v>311</v>
      </c>
    </row>
    <row r="9" spans="2:6">
      <c r="B9" s="283" t="s">
        <v>19</v>
      </c>
      <c r="C9" s="283">
        <v>34</v>
      </c>
      <c r="D9" s="283" t="s">
        <v>312</v>
      </c>
      <c r="E9" s="157" t="s">
        <v>313</v>
      </c>
      <c r="F9" s="195" t="s">
        <v>315</v>
      </c>
    </row>
    <row r="10" spans="2:6" ht="17.25" thickBot="1">
      <c r="B10" s="284"/>
      <c r="C10" s="284"/>
      <c r="D10" s="284"/>
      <c r="E10" s="158" t="s">
        <v>314</v>
      </c>
      <c r="F10" s="160" t="s">
        <v>316</v>
      </c>
    </row>
    <row r="11" spans="2:6">
      <c r="B11" s="283" t="s">
        <v>20</v>
      </c>
      <c r="C11" s="283" t="s">
        <v>317</v>
      </c>
      <c r="D11" s="283" t="s">
        <v>318</v>
      </c>
      <c r="E11" s="157" t="s">
        <v>319</v>
      </c>
      <c r="F11" s="279" t="s">
        <v>321</v>
      </c>
    </row>
    <row r="12" spans="2:6">
      <c r="B12" s="285"/>
      <c r="C12" s="285"/>
      <c r="D12" s="285"/>
      <c r="E12" s="157" t="s">
        <v>265</v>
      </c>
      <c r="F12" s="280"/>
    </row>
    <row r="13" spans="2:6" ht="17.25" thickBot="1">
      <c r="B13" s="284"/>
      <c r="C13" s="284"/>
      <c r="D13" s="284"/>
      <c r="E13" s="158" t="s">
        <v>320</v>
      </c>
      <c r="F13" s="281"/>
    </row>
  </sheetData>
  <mergeCells count="9">
    <mergeCell ref="F11:F13"/>
    <mergeCell ref="B1:F1"/>
    <mergeCell ref="B2:F2"/>
    <mergeCell ref="B9:B10"/>
    <mergeCell ref="C9:C10"/>
    <mergeCell ref="D9:D10"/>
    <mergeCell ref="B11:B13"/>
    <mergeCell ref="C11:C13"/>
    <mergeCell ref="D11:D1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workbookViewId="0">
      <selection activeCell="AF1" sqref="AF1:AF1048576"/>
    </sheetView>
  </sheetViews>
  <sheetFormatPr defaultColWidth="6.375" defaultRowHeight="16.5"/>
  <cols>
    <col min="1" max="2" width="5.25" bestFit="1" customWidth="1"/>
    <col min="3" max="3" width="8.5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6.375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30" ht="16.5" customHeight="1">
      <c r="A1" s="291" t="s">
        <v>68</v>
      </c>
      <c r="B1" s="294" t="s">
        <v>69</v>
      </c>
      <c r="C1" s="297" t="s">
        <v>28</v>
      </c>
      <c r="D1" s="425" t="s">
        <v>19</v>
      </c>
      <c r="E1" s="426"/>
      <c r="F1" s="426"/>
      <c r="G1" s="426"/>
      <c r="H1" s="426"/>
      <c r="I1" s="426"/>
      <c r="J1" s="425" t="s">
        <v>20</v>
      </c>
      <c r="K1" s="426"/>
      <c r="L1" s="426"/>
      <c r="M1" s="426"/>
      <c r="N1" s="427"/>
      <c r="O1" s="426" t="s">
        <v>109</v>
      </c>
      <c r="P1" s="426"/>
      <c r="Q1" s="426"/>
      <c r="R1" s="426"/>
      <c r="S1" s="426"/>
      <c r="T1" s="426"/>
      <c r="U1" s="425" t="s">
        <v>75</v>
      </c>
      <c r="V1" s="426"/>
      <c r="W1" s="426"/>
      <c r="X1" s="426"/>
      <c r="Y1" s="426"/>
      <c r="Z1" s="428" t="s">
        <v>366</v>
      </c>
      <c r="AA1" s="429"/>
      <c r="AB1" s="429"/>
      <c r="AC1" s="429"/>
      <c r="AD1" s="430"/>
    </row>
    <row r="2" spans="1:30" ht="16.5" customHeight="1">
      <c r="A2" s="292"/>
      <c r="B2" s="295"/>
      <c r="C2" s="298"/>
      <c r="D2" s="307" t="s">
        <v>101</v>
      </c>
      <c r="E2" s="308"/>
      <c r="F2" s="385" t="s">
        <v>72</v>
      </c>
      <c r="G2" s="387" t="s">
        <v>24</v>
      </c>
      <c r="H2" s="387" t="s">
        <v>25</v>
      </c>
      <c r="I2" s="431" t="s">
        <v>29</v>
      </c>
      <c r="J2" s="313" t="s">
        <v>8</v>
      </c>
      <c r="K2" s="309" t="s">
        <v>102</v>
      </c>
      <c r="L2" s="387" t="s">
        <v>24</v>
      </c>
      <c r="M2" s="387" t="s">
        <v>25</v>
      </c>
      <c r="N2" s="433" t="s">
        <v>29</v>
      </c>
      <c r="O2" s="313" t="s">
        <v>103</v>
      </c>
      <c r="P2" s="315" t="s">
        <v>104</v>
      </c>
      <c r="Q2" s="309" t="s">
        <v>78</v>
      </c>
      <c r="R2" s="387" t="s">
        <v>25</v>
      </c>
      <c r="S2" s="431" t="s">
        <v>29</v>
      </c>
      <c r="T2" s="431" t="s">
        <v>367</v>
      </c>
      <c r="U2" s="313" t="s">
        <v>103</v>
      </c>
      <c r="V2" s="315" t="s">
        <v>104</v>
      </c>
      <c r="W2" s="309" t="s">
        <v>78</v>
      </c>
      <c r="X2" s="387" t="s">
        <v>25</v>
      </c>
      <c r="Y2" s="431" t="s">
        <v>29</v>
      </c>
      <c r="Z2" s="437" t="s">
        <v>10</v>
      </c>
      <c r="AA2" s="412" t="s">
        <v>14</v>
      </c>
      <c r="AB2" s="412" t="s">
        <v>304</v>
      </c>
      <c r="AC2" s="414"/>
      <c r="AD2" s="435" t="s">
        <v>367</v>
      </c>
    </row>
    <row r="3" spans="1:30" ht="29.25" thickBot="1">
      <c r="A3" s="293"/>
      <c r="B3" s="296"/>
      <c r="C3" s="299"/>
      <c r="D3" s="186" t="s">
        <v>103</v>
      </c>
      <c r="E3" s="40" t="s">
        <v>104</v>
      </c>
      <c r="F3" s="386"/>
      <c r="G3" s="386"/>
      <c r="H3" s="386"/>
      <c r="I3" s="432"/>
      <c r="J3" s="314"/>
      <c r="K3" s="310"/>
      <c r="L3" s="386"/>
      <c r="M3" s="386"/>
      <c r="N3" s="434"/>
      <c r="O3" s="314"/>
      <c r="P3" s="316"/>
      <c r="Q3" s="310"/>
      <c r="R3" s="386"/>
      <c r="S3" s="432"/>
      <c r="T3" s="432"/>
      <c r="U3" s="314"/>
      <c r="V3" s="316"/>
      <c r="W3" s="310"/>
      <c r="X3" s="386"/>
      <c r="Y3" s="432"/>
      <c r="Z3" s="438"/>
      <c r="AA3" s="439"/>
      <c r="AB3" s="241" t="s">
        <v>11</v>
      </c>
      <c r="AC3" s="241" t="s">
        <v>30</v>
      </c>
      <c r="AD3" s="436"/>
    </row>
    <row r="4" spans="1:30" ht="17.25" thickBot="1">
      <c r="A4" s="100" t="s">
        <v>2</v>
      </c>
      <c r="B4" s="100" t="s">
        <v>67</v>
      </c>
      <c r="C4" s="174" t="s">
        <v>385</v>
      </c>
      <c r="D4" s="101">
        <v>48.4</v>
      </c>
      <c r="E4" s="102">
        <v>16</v>
      </c>
      <c r="F4" s="103">
        <v>29</v>
      </c>
      <c r="G4" s="103">
        <v>61.2</v>
      </c>
      <c r="H4" s="175">
        <v>13</v>
      </c>
      <c r="I4" s="176">
        <v>2</v>
      </c>
      <c r="J4" s="101">
        <v>43</v>
      </c>
      <c r="K4" s="103">
        <v>21</v>
      </c>
      <c r="L4" s="103">
        <v>64</v>
      </c>
      <c r="M4" s="175">
        <v>12</v>
      </c>
      <c r="N4" s="176">
        <v>1</v>
      </c>
      <c r="O4" s="101">
        <v>44</v>
      </c>
      <c r="P4" s="102">
        <v>0</v>
      </c>
      <c r="Q4" s="102">
        <v>44</v>
      </c>
      <c r="R4" s="175">
        <v>7</v>
      </c>
      <c r="S4" s="170">
        <v>9</v>
      </c>
      <c r="T4" s="252" t="s">
        <v>368</v>
      </c>
      <c r="U4" s="101">
        <v>60</v>
      </c>
      <c r="V4" s="102">
        <v>43</v>
      </c>
      <c r="W4" s="102">
        <v>103</v>
      </c>
      <c r="X4" s="175">
        <v>13</v>
      </c>
      <c r="Y4" s="177">
        <v>4</v>
      </c>
      <c r="Z4" s="248">
        <f t="shared" ref="Z4:Z32" si="0">SUM(G4+L4+Q4+W4)</f>
        <v>272.2</v>
      </c>
      <c r="AA4" s="249">
        <f t="shared" ref="AA4:AA32" si="1">SUM(H4+M4+R4+X4)</f>
        <v>45</v>
      </c>
      <c r="AB4" s="250">
        <v>1</v>
      </c>
      <c r="AC4" s="249">
        <v>1</v>
      </c>
      <c r="AD4" s="251" t="s">
        <v>368</v>
      </c>
    </row>
    <row r="5" spans="1:30">
      <c r="A5" s="96" t="s">
        <v>3</v>
      </c>
      <c r="B5" s="96" t="s">
        <v>99</v>
      </c>
      <c r="C5" s="169" t="s">
        <v>386</v>
      </c>
      <c r="D5" s="97">
        <v>39.200000000000003</v>
      </c>
      <c r="E5" s="98">
        <v>16</v>
      </c>
      <c r="F5" s="99">
        <v>26</v>
      </c>
      <c r="G5" s="99">
        <v>53.6</v>
      </c>
      <c r="H5" s="170">
        <v>11</v>
      </c>
      <c r="I5" s="171">
        <v>11</v>
      </c>
      <c r="J5" s="97">
        <v>38</v>
      </c>
      <c r="K5" s="99">
        <v>17.5</v>
      </c>
      <c r="L5" s="99">
        <v>55.5</v>
      </c>
      <c r="M5" s="170">
        <v>10</v>
      </c>
      <c r="N5" s="171">
        <v>1</v>
      </c>
      <c r="O5" s="97">
        <v>53</v>
      </c>
      <c r="P5" s="98">
        <v>0</v>
      </c>
      <c r="Q5" s="98">
        <v>53</v>
      </c>
      <c r="R5" s="170">
        <v>9</v>
      </c>
      <c r="S5" s="170">
        <v>2</v>
      </c>
      <c r="T5" s="253" t="s">
        <v>368</v>
      </c>
      <c r="U5" s="97">
        <v>60</v>
      </c>
      <c r="V5" s="98">
        <v>34</v>
      </c>
      <c r="W5" s="98">
        <v>94</v>
      </c>
      <c r="X5" s="170">
        <v>12</v>
      </c>
      <c r="Y5" s="172">
        <v>8</v>
      </c>
      <c r="Z5" s="41">
        <f t="shared" si="0"/>
        <v>256.10000000000002</v>
      </c>
      <c r="AA5" s="213">
        <f t="shared" si="1"/>
        <v>42</v>
      </c>
      <c r="AB5" s="57">
        <v>1</v>
      </c>
      <c r="AC5" s="213">
        <v>2</v>
      </c>
      <c r="AD5" s="247" t="s">
        <v>368</v>
      </c>
    </row>
    <row r="6" spans="1:30">
      <c r="A6" s="100" t="s">
        <v>3</v>
      </c>
      <c r="B6" s="100" t="s">
        <v>100</v>
      </c>
      <c r="C6" s="174" t="s">
        <v>387</v>
      </c>
      <c r="D6" s="101">
        <v>47.2</v>
      </c>
      <c r="E6" s="102">
        <v>11</v>
      </c>
      <c r="F6" s="103">
        <v>26</v>
      </c>
      <c r="G6" s="103">
        <v>55.1</v>
      </c>
      <c r="H6" s="175">
        <v>12</v>
      </c>
      <c r="I6" s="176">
        <v>7</v>
      </c>
      <c r="J6" s="101">
        <v>24</v>
      </c>
      <c r="K6" s="103">
        <v>18</v>
      </c>
      <c r="L6" s="103">
        <v>42</v>
      </c>
      <c r="M6" s="175">
        <v>8</v>
      </c>
      <c r="N6" s="176">
        <v>5</v>
      </c>
      <c r="O6" s="101">
        <v>54</v>
      </c>
      <c r="P6" s="102">
        <v>3</v>
      </c>
      <c r="Q6" s="102">
        <v>57</v>
      </c>
      <c r="R6" s="175">
        <v>9</v>
      </c>
      <c r="S6" s="175">
        <v>1</v>
      </c>
      <c r="T6" s="252" t="s">
        <v>368</v>
      </c>
      <c r="U6" s="101">
        <v>56</v>
      </c>
      <c r="V6" s="102">
        <v>39</v>
      </c>
      <c r="W6" s="102">
        <v>95</v>
      </c>
      <c r="X6" s="175">
        <v>12</v>
      </c>
      <c r="Y6" s="177">
        <v>5</v>
      </c>
      <c r="Z6" s="35">
        <f t="shared" si="0"/>
        <v>249.1</v>
      </c>
      <c r="AA6" s="173">
        <f t="shared" si="1"/>
        <v>41</v>
      </c>
      <c r="AB6" s="66">
        <v>2</v>
      </c>
      <c r="AC6" s="173">
        <v>3</v>
      </c>
      <c r="AD6" s="235" t="s">
        <v>368</v>
      </c>
    </row>
    <row r="7" spans="1:30" ht="17.25" thickBot="1">
      <c r="A7" s="104" t="s">
        <v>3</v>
      </c>
      <c r="B7" s="104" t="s">
        <v>36</v>
      </c>
      <c r="C7" s="178" t="s">
        <v>388</v>
      </c>
      <c r="D7" s="105">
        <v>45.2</v>
      </c>
      <c r="E7" s="106">
        <v>17</v>
      </c>
      <c r="F7" s="107">
        <v>31</v>
      </c>
      <c r="G7" s="107">
        <v>62.1</v>
      </c>
      <c r="H7" s="179">
        <v>13</v>
      </c>
      <c r="I7" s="180">
        <v>1</v>
      </c>
      <c r="J7" s="105">
        <v>29</v>
      </c>
      <c r="K7" s="107">
        <v>19.5</v>
      </c>
      <c r="L7" s="107">
        <v>48.5</v>
      </c>
      <c r="M7" s="179">
        <v>9</v>
      </c>
      <c r="N7" s="180">
        <v>2</v>
      </c>
      <c r="O7" s="105">
        <v>44</v>
      </c>
      <c r="P7" s="106">
        <v>3</v>
      </c>
      <c r="Q7" s="106">
        <v>47</v>
      </c>
      <c r="R7" s="179">
        <v>8</v>
      </c>
      <c r="S7" s="179">
        <v>4</v>
      </c>
      <c r="T7" s="254" t="s">
        <v>368</v>
      </c>
      <c r="U7" s="105">
        <v>50</v>
      </c>
      <c r="V7" s="106">
        <v>35</v>
      </c>
      <c r="W7" s="106">
        <v>85</v>
      </c>
      <c r="X7" s="179">
        <v>11</v>
      </c>
      <c r="Y7" s="181">
        <v>18</v>
      </c>
      <c r="Z7" s="38">
        <f t="shared" si="0"/>
        <v>242.6</v>
      </c>
      <c r="AA7" s="183">
        <f t="shared" si="1"/>
        <v>41</v>
      </c>
      <c r="AB7" s="75">
        <v>3</v>
      </c>
      <c r="AC7" s="183">
        <v>4</v>
      </c>
      <c r="AD7" s="237" t="s">
        <v>368</v>
      </c>
    </row>
    <row r="8" spans="1:30">
      <c r="A8" s="96" t="s">
        <v>2</v>
      </c>
      <c r="B8" s="96" t="s">
        <v>132</v>
      </c>
      <c r="C8" s="169" t="s">
        <v>389</v>
      </c>
      <c r="D8" s="97">
        <v>46.8</v>
      </c>
      <c r="E8" s="98">
        <v>15</v>
      </c>
      <c r="F8" s="99">
        <v>21</v>
      </c>
      <c r="G8" s="99">
        <v>51.9</v>
      </c>
      <c r="H8" s="170">
        <v>11</v>
      </c>
      <c r="I8" s="171">
        <v>12</v>
      </c>
      <c r="J8" s="97">
        <v>40</v>
      </c>
      <c r="K8" s="99">
        <v>17.5</v>
      </c>
      <c r="L8" s="99">
        <v>57.5</v>
      </c>
      <c r="M8" s="170">
        <v>11</v>
      </c>
      <c r="N8" s="171">
        <v>2</v>
      </c>
      <c r="O8" s="97">
        <v>47</v>
      </c>
      <c r="P8" s="98">
        <v>9</v>
      </c>
      <c r="Q8" s="98">
        <v>56</v>
      </c>
      <c r="R8" s="170">
        <v>9</v>
      </c>
      <c r="S8" s="170">
        <v>3</v>
      </c>
      <c r="T8" s="253" t="s">
        <v>368</v>
      </c>
      <c r="U8" s="97">
        <v>44</v>
      </c>
      <c r="V8" s="98">
        <v>33</v>
      </c>
      <c r="W8" s="98">
        <v>77</v>
      </c>
      <c r="X8" s="170">
        <v>10</v>
      </c>
      <c r="Y8" s="172">
        <v>22</v>
      </c>
      <c r="Z8" s="242">
        <f t="shared" si="0"/>
        <v>242.4</v>
      </c>
      <c r="AA8" s="240">
        <f t="shared" si="1"/>
        <v>41</v>
      </c>
      <c r="AB8" s="239">
        <v>2</v>
      </c>
      <c r="AC8" s="240">
        <v>5</v>
      </c>
      <c r="AD8" s="238" t="s">
        <v>368</v>
      </c>
    </row>
    <row r="9" spans="1:30">
      <c r="A9" s="100" t="s">
        <v>2</v>
      </c>
      <c r="B9" s="100" t="s">
        <v>354</v>
      </c>
      <c r="C9" s="174" t="s">
        <v>413</v>
      </c>
      <c r="D9" s="101">
        <v>37.6</v>
      </c>
      <c r="E9" s="102">
        <v>13</v>
      </c>
      <c r="F9" s="103">
        <v>24</v>
      </c>
      <c r="G9" s="103">
        <v>49.3</v>
      </c>
      <c r="H9" s="175">
        <v>10</v>
      </c>
      <c r="I9" s="176">
        <v>19</v>
      </c>
      <c r="J9" s="101">
        <v>27</v>
      </c>
      <c r="K9" s="103">
        <v>8.5</v>
      </c>
      <c r="L9" s="103">
        <v>35.5</v>
      </c>
      <c r="M9" s="175">
        <v>7</v>
      </c>
      <c r="N9" s="176">
        <v>10</v>
      </c>
      <c r="O9" s="101">
        <v>44</v>
      </c>
      <c r="P9" s="102">
        <v>3</v>
      </c>
      <c r="Q9" s="102">
        <v>47</v>
      </c>
      <c r="R9" s="175">
        <v>8</v>
      </c>
      <c r="S9" s="175">
        <v>6</v>
      </c>
      <c r="T9" s="252" t="s">
        <v>368</v>
      </c>
      <c r="U9" s="101">
        <v>68</v>
      </c>
      <c r="V9" s="102">
        <v>45</v>
      </c>
      <c r="W9" s="102">
        <v>113</v>
      </c>
      <c r="X9" s="175">
        <v>14</v>
      </c>
      <c r="Y9" s="177">
        <v>1</v>
      </c>
      <c r="Z9" s="35">
        <f t="shared" si="0"/>
        <v>244.8</v>
      </c>
      <c r="AA9" s="173">
        <f t="shared" si="1"/>
        <v>39</v>
      </c>
      <c r="AB9" s="66">
        <v>3</v>
      </c>
      <c r="AC9" s="173">
        <v>6</v>
      </c>
      <c r="AD9" s="235" t="s">
        <v>368</v>
      </c>
    </row>
    <row r="10" spans="1:30">
      <c r="A10" s="100" t="s">
        <v>3</v>
      </c>
      <c r="B10" s="100" t="s">
        <v>37</v>
      </c>
      <c r="C10" s="174" t="s">
        <v>422</v>
      </c>
      <c r="D10" s="101">
        <v>43.2</v>
      </c>
      <c r="E10" s="102">
        <v>11</v>
      </c>
      <c r="F10" s="103">
        <v>27</v>
      </c>
      <c r="G10" s="103">
        <v>54.1</v>
      </c>
      <c r="H10" s="175">
        <v>11</v>
      </c>
      <c r="I10" s="176">
        <v>9</v>
      </c>
      <c r="J10" s="101">
        <v>29</v>
      </c>
      <c r="K10" s="103">
        <v>16.5</v>
      </c>
      <c r="L10" s="103">
        <v>45.5</v>
      </c>
      <c r="M10" s="175">
        <v>8</v>
      </c>
      <c r="N10" s="176">
        <v>3</v>
      </c>
      <c r="O10" s="101">
        <v>50</v>
      </c>
      <c r="P10" s="102">
        <v>3</v>
      </c>
      <c r="Q10" s="102">
        <v>53</v>
      </c>
      <c r="R10" s="175">
        <v>9</v>
      </c>
      <c r="S10" s="175">
        <v>2</v>
      </c>
      <c r="T10" s="252" t="s">
        <v>368</v>
      </c>
      <c r="U10" s="101">
        <v>52</v>
      </c>
      <c r="V10" s="102">
        <v>37</v>
      </c>
      <c r="W10" s="102">
        <v>89</v>
      </c>
      <c r="X10" s="175">
        <v>11</v>
      </c>
      <c r="Y10" s="177">
        <v>15</v>
      </c>
      <c r="Z10" s="35">
        <f t="shared" si="0"/>
        <v>241.6</v>
      </c>
      <c r="AA10" s="173">
        <f t="shared" si="1"/>
        <v>39</v>
      </c>
      <c r="AB10" s="66">
        <v>4</v>
      </c>
      <c r="AC10" s="173">
        <v>7</v>
      </c>
      <c r="AD10" s="235" t="s">
        <v>368</v>
      </c>
    </row>
    <row r="11" spans="1:30">
      <c r="A11" s="100" t="s">
        <v>2</v>
      </c>
      <c r="B11" s="100" t="s">
        <v>39</v>
      </c>
      <c r="C11" s="174" t="s">
        <v>414</v>
      </c>
      <c r="D11" s="101">
        <v>55.2</v>
      </c>
      <c r="E11" s="102">
        <v>14</v>
      </c>
      <c r="F11" s="103">
        <v>31</v>
      </c>
      <c r="G11" s="103">
        <v>65.599999999999994</v>
      </c>
      <c r="H11" s="175">
        <v>14</v>
      </c>
      <c r="I11" s="176">
        <v>1</v>
      </c>
      <c r="J11" s="101">
        <v>20</v>
      </c>
      <c r="K11" s="103">
        <v>14.5</v>
      </c>
      <c r="L11" s="103">
        <v>34.5</v>
      </c>
      <c r="M11" s="175">
        <v>7</v>
      </c>
      <c r="N11" s="176">
        <v>11</v>
      </c>
      <c r="O11" s="101">
        <v>26</v>
      </c>
      <c r="P11" s="102">
        <v>3</v>
      </c>
      <c r="Q11" s="102">
        <v>29</v>
      </c>
      <c r="R11" s="175">
        <v>5</v>
      </c>
      <c r="S11" s="175">
        <v>18</v>
      </c>
      <c r="T11" s="252" t="s">
        <v>368</v>
      </c>
      <c r="U11" s="101">
        <v>62</v>
      </c>
      <c r="V11" s="102">
        <v>39</v>
      </c>
      <c r="W11" s="102">
        <v>101</v>
      </c>
      <c r="X11" s="175">
        <v>13</v>
      </c>
      <c r="Y11" s="177">
        <v>6</v>
      </c>
      <c r="Z11" s="35">
        <f t="shared" si="0"/>
        <v>230.1</v>
      </c>
      <c r="AA11" s="173">
        <f t="shared" si="1"/>
        <v>39</v>
      </c>
      <c r="AB11" s="66">
        <v>4</v>
      </c>
      <c r="AC11" s="173">
        <v>8</v>
      </c>
      <c r="AD11" s="235" t="s">
        <v>368</v>
      </c>
    </row>
    <row r="12" spans="1:30" ht="17.25" thickBot="1">
      <c r="A12" s="104" t="s">
        <v>2</v>
      </c>
      <c r="B12" s="104" t="s">
        <v>37</v>
      </c>
      <c r="C12" s="178" t="s">
        <v>415</v>
      </c>
      <c r="D12" s="105">
        <v>36.4</v>
      </c>
      <c r="E12" s="106">
        <v>17</v>
      </c>
      <c r="F12" s="107">
        <v>23</v>
      </c>
      <c r="G12" s="107">
        <v>49.7</v>
      </c>
      <c r="H12" s="179">
        <v>10</v>
      </c>
      <c r="I12" s="180">
        <v>18</v>
      </c>
      <c r="J12" s="105">
        <v>14</v>
      </c>
      <c r="K12" s="107">
        <v>17.5</v>
      </c>
      <c r="L12" s="107">
        <v>31.5</v>
      </c>
      <c r="M12" s="179">
        <v>6</v>
      </c>
      <c r="N12" s="180">
        <v>16</v>
      </c>
      <c r="O12" s="105">
        <v>53</v>
      </c>
      <c r="P12" s="106">
        <v>8</v>
      </c>
      <c r="Q12" s="106">
        <v>61</v>
      </c>
      <c r="R12" s="179">
        <v>10</v>
      </c>
      <c r="S12" s="179">
        <v>2</v>
      </c>
      <c r="T12" s="254" t="s">
        <v>368</v>
      </c>
      <c r="U12" s="105">
        <v>54</v>
      </c>
      <c r="V12" s="106">
        <v>40</v>
      </c>
      <c r="W12" s="106">
        <v>94</v>
      </c>
      <c r="X12" s="179">
        <v>12</v>
      </c>
      <c r="Y12" s="181">
        <v>8</v>
      </c>
      <c r="Z12" s="243">
        <f t="shared" si="0"/>
        <v>236.2</v>
      </c>
      <c r="AA12" s="244">
        <f t="shared" si="1"/>
        <v>38</v>
      </c>
      <c r="AB12" s="245">
        <v>5</v>
      </c>
      <c r="AC12" s="244">
        <v>9</v>
      </c>
      <c r="AD12" s="246" t="s">
        <v>368</v>
      </c>
    </row>
    <row r="13" spans="1:30">
      <c r="A13" s="96" t="s">
        <v>2</v>
      </c>
      <c r="B13" s="96" t="s">
        <v>369</v>
      </c>
      <c r="C13" s="169" t="s">
        <v>416</v>
      </c>
      <c r="D13" s="97">
        <v>38.799999999999997</v>
      </c>
      <c r="E13" s="98">
        <v>14</v>
      </c>
      <c r="F13" s="99">
        <v>25</v>
      </c>
      <c r="G13" s="99">
        <v>51.4</v>
      </c>
      <c r="H13" s="170">
        <v>11</v>
      </c>
      <c r="I13" s="171">
        <v>15</v>
      </c>
      <c r="J13" s="97">
        <v>25</v>
      </c>
      <c r="K13" s="99">
        <v>17</v>
      </c>
      <c r="L13" s="99">
        <v>42</v>
      </c>
      <c r="M13" s="170">
        <v>8</v>
      </c>
      <c r="N13" s="171">
        <v>4</v>
      </c>
      <c r="O13" s="97">
        <v>37</v>
      </c>
      <c r="P13" s="98">
        <v>3</v>
      </c>
      <c r="Q13" s="98">
        <v>40</v>
      </c>
      <c r="R13" s="170">
        <v>7</v>
      </c>
      <c r="S13" s="170">
        <v>13</v>
      </c>
      <c r="T13" s="253" t="s">
        <v>368</v>
      </c>
      <c r="U13" s="97">
        <v>58</v>
      </c>
      <c r="V13" s="98">
        <v>36</v>
      </c>
      <c r="W13" s="98">
        <v>94</v>
      </c>
      <c r="X13" s="170">
        <v>12</v>
      </c>
      <c r="Y13" s="172">
        <v>8</v>
      </c>
      <c r="Z13" s="41">
        <f t="shared" si="0"/>
        <v>227.4</v>
      </c>
      <c r="AA13" s="213">
        <f t="shared" si="1"/>
        <v>38</v>
      </c>
      <c r="AB13" s="57">
        <v>6</v>
      </c>
      <c r="AC13" s="213">
        <v>10</v>
      </c>
      <c r="AD13" s="247" t="s">
        <v>368</v>
      </c>
    </row>
    <row r="14" spans="1:30">
      <c r="A14" s="100" t="s">
        <v>2</v>
      </c>
      <c r="B14" s="100" t="s">
        <v>99</v>
      </c>
      <c r="C14" s="174" t="s">
        <v>417</v>
      </c>
      <c r="D14" s="101">
        <v>35.200000000000003</v>
      </c>
      <c r="E14" s="102">
        <v>12</v>
      </c>
      <c r="F14" s="103">
        <v>28</v>
      </c>
      <c r="G14" s="103">
        <v>51.6</v>
      </c>
      <c r="H14" s="175">
        <v>11</v>
      </c>
      <c r="I14" s="176">
        <v>14</v>
      </c>
      <c r="J14" s="101">
        <v>26</v>
      </c>
      <c r="K14" s="103">
        <v>14.5</v>
      </c>
      <c r="L14" s="103">
        <v>40.5</v>
      </c>
      <c r="M14" s="175">
        <v>8</v>
      </c>
      <c r="N14" s="176">
        <v>6</v>
      </c>
      <c r="O14" s="101">
        <v>55</v>
      </c>
      <c r="P14" s="102">
        <v>0</v>
      </c>
      <c r="Q14" s="102">
        <v>55</v>
      </c>
      <c r="R14" s="175">
        <v>9</v>
      </c>
      <c r="S14" s="175">
        <v>1</v>
      </c>
      <c r="T14" s="252" t="s">
        <v>370</v>
      </c>
      <c r="U14" s="101">
        <v>52</v>
      </c>
      <c r="V14" s="102">
        <v>27</v>
      </c>
      <c r="W14" s="102">
        <v>79</v>
      </c>
      <c r="X14" s="175">
        <v>10</v>
      </c>
      <c r="Y14" s="177">
        <v>19</v>
      </c>
      <c r="Z14" s="35">
        <f t="shared" si="0"/>
        <v>226.1</v>
      </c>
      <c r="AA14" s="173">
        <f t="shared" si="1"/>
        <v>38</v>
      </c>
      <c r="AB14" s="66">
        <v>7</v>
      </c>
      <c r="AC14" s="173">
        <v>11</v>
      </c>
      <c r="AD14" s="235" t="s">
        <v>370</v>
      </c>
    </row>
    <row r="15" spans="1:30">
      <c r="A15" s="100" t="s">
        <v>2</v>
      </c>
      <c r="B15" s="100" t="s">
        <v>77</v>
      </c>
      <c r="C15" s="174" t="s">
        <v>418</v>
      </c>
      <c r="D15" s="101">
        <v>28.4</v>
      </c>
      <c r="E15" s="102">
        <v>14</v>
      </c>
      <c r="F15" s="103">
        <v>29</v>
      </c>
      <c r="G15" s="103">
        <v>50.2</v>
      </c>
      <c r="H15" s="175">
        <v>11</v>
      </c>
      <c r="I15" s="176">
        <v>17</v>
      </c>
      <c r="J15" s="101">
        <v>19</v>
      </c>
      <c r="K15" s="103">
        <v>18.5</v>
      </c>
      <c r="L15" s="103">
        <v>37.5</v>
      </c>
      <c r="M15" s="175">
        <v>7</v>
      </c>
      <c r="N15" s="176">
        <v>8</v>
      </c>
      <c r="O15" s="101">
        <v>42</v>
      </c>
      <c r="P15" s="102">
        <v>3</v>
      </c>
      <c r="Q15" s="102">
        <v>45</v>
      </c>
      <c r="R15" s="175">
        <v>7</v>
      </c>
      <c r="S15" s="175">
        <v>8</v>
      </c>
      <c r="T15" s="252" t="s">
        <v>368</v>
      </c>
      <c r="U15" s="101">
        <v>54</v>
      </c>
      <c r="V15" s="102">
        <v>39</v>
      </c>
      <c r="W15" s="102">
        <v>93</v>
      </c>
      <c r="X15" s="175">
        <v>12</v>
      </c>
      <c r="Y15" s="177">
        <v>11</v>
      </c>
      <c r="Z15" s="35">
        <f t="shared" si="0"/>
        <v>225.7</v>
      </c>
      <c r="AA15" s="173">
        <f t="shared" si="1"/>
        <v>37</v>
      </c>
      <c r="AB15" s="66">
        <v>8</v>
      </c>
      <c r="AC15" s="173">
        <v>12</v>
      </c>
      <c r="AD15" s="235" t="s">
        <v>368</v>
      </c>
    </row>
    <row r="16" spans="1:30" ht="17.25" thickBot="1">
      <c r="A16" s="104" t="s">
        <v>3</v>
      </c>
      <c r="B16" s="104" t="s">
        <v>295</v>
      </c>
      <c r="C16" s="178" t="s">
        <v>423</v>
      </c>
      <c r="D16" s="105">
        <v>51.2</v>
      </c>
      <c r="E16" s="106">
        <v>17</v>
      </c>
      <c r="F16" s="107">
        <v>21</v>
      </c>
      <c r="G16" s="107">
        <v>55.1</v>
      </c>
      <c r="H16" s="179">
        <v>12</v>
      </c>
      <c r="I16" s="180">
        <v>7</v>
      </c>
      <c r="J16" s="105">
        <v>27</v>
      </c>
      <c r="K16" s="107">
        <v>9.5</v>
      </c>
      <c r="L16" s="107">
        <v>36.5</v>
      </c>
      <c r="M16" s="179">
        <v>7</v>
      </c>
      <c r="N16" s="180">
        <v>9</v>
      </c>
      <c r="O16" s="105">
        <v>34</v>
      </c>
      <c r="P16" s="106">
        <v>0</v>
      </c>
      <c r="Q16" s="106">
        <v>34</v>
      </c>
      <c r="R16" s="179">
        <v>6</v>
      </c>
      <c r="S16" s="236">
        <v>14</v>
      </c>
      <c r="T16" s="254" t="s">
        <v>368</v>
      </c>
      <c r="U16" s="105">
        <v>62</v>
      </c>
      <c r="V16" s="106">
        <v>33</v>
      </c>
      <c r="W16" s="106">
        <v>95</v>
      </c>
      <c r="X16" s="179">
        <v>12</v>
      </c>
      <c r="Y16" s="181">
        <v>5</v>
      </c>
      <c r="Z16" s="38">
        <f t="shared" si="0"/>
        <v>220.6</v>
      </c>
      <c r="AA16" s="183">
        <f t="shared" si="1"/>
        <v>37</v>
      </c>
      <c r="AB16" s="75">
        <v>5</v>
      </c>
      <c r="AC16" s="183">
        <v>13</v>
      </c>
      <c r="AD16" s="237" t="s">
        <v>368</v>
      </c>
    </row>
    <row r="17" spans="1:30">
      <c r="A17" s="96" t="s">
        <v>3</v>
      </c>
      <c r="B17" s="96" t="s">
        <v>371</v>
      </c>
      <c r="C17" s="169" t="s">
        <v>424</v>
      </c>
      <c r="D17" s="97">
        <v>51.2</v>
      </c>
      <c r="E17" s="98">
        <v>16</v>
      </c>
      <c r="F17" s="99">
        <v>27</v>
      </c>
      <c r="G17" s="99">
        <v>60.6</v>
      </c>
      <c r="H17" s="170">
        <v>13</v>
      </c>
      <c r="I17" s="171">
        <v>3</v>
      </c>
      <c r="J17" s="97">
        <v>14</v>
      </c>
      <c r="K17" s="99">
        <v>20</v>
      </c>
      <c r="L17" s="99">
        <v>34</v>
      </c>
      <c r="M17" s="170">
        <v>6</v>
      </c>
      <c r="N17" s="171">
        <v>13</v>
      </c>
      <c r="O17" s="97">
        <v>31</v>
      </c>
      <c r="P17" s="98">
        <v>0</v>
      </c>
      <c r="Q17" s="98">
        <v>31</v>
      </c>
      <c r="R17" s="170">
        <v>5</v>
      </c>
      <c r="S17" s="170">
        <v>18</v>
      </c>
      <c r="T17" s="253" t="s">
        <v>368</v>
      </c>
      <c r="U17" s="97">
        <v>56</v>
      </c>
      <c r="V17" s="98">
        <v>35</v>
      </c>
      <c r="W17" s="98">
        <v>91</v>
      </c>
      <c r="X17" s="170">
        <v>12</v>
      </c>
      <c r="Y17" s="172">
        <v>11</v>
      </c>
      <c r="Z17" s="242">
        <f t="shared" si="0"/>
        <v>216.6</v>
      </c>
      <c r="AA17" s="240">
        <f t="shared" si="1"/>
        <v>36</v>
      </c>
      <c r="AB17" s="239">
        <v>6</v>
      </c>
      <c r="AC17" s="240">
        <v>14</v>
      </c>
      <c r="AD17" s="238" t="s">
        <v>368</v>
      </c>
    </row>
    <row r="18" spans="1:30">
      <c r="A18" s="100" t="s">
        <v>2</v>
      </c>
      <c r="B18" s="100" t="s">
        <v>131</v>
      </c>
      <c r="C18" s="174" t="s">
        <v>394</v>
      </c>
      <c r="D18" s="101">
        <v>40.4</v>
      </c>
      <c r="E18" s="102">
        <v>20</v>
      </c>
      <c r="F18" s="103">
        <v>21</v>
      </c>
      <c r="G18" s="103">
        <v>51.2</v>
      </c>
      <c r="H18" s="175">
        <v>11</v>
      </c>
      <c r="I18" s="176">
        <v>16</v>
      </c>
      <c r="J18" s="101">
        <v>16</v>
      </c>
      <c r="K18" s="103">
        <v>11</v>
      </c>
      <c r="L18" s="103">
        <v>27</v>
      </c>
      <c r="M18" s="175">
        <v>5</v>
      </c>
      <c r="N18" s="176">
        <v>19</v>
      </c>
      <c r="O18" s="101">
        <v>54</v>
      </c>
      <c r="P18" s="102">
        <v>8</v>
      </c>
      <c r="Q18" s="102">
        <v>62</v>
      </c>
      <c r="R18" s="175">
        <v>10</v>
      </c>
      <c r="S18" s="175">
        <v>1</v>
      </c>
      <c r="T18" s="252" t="s">
        <v>368</v>
      </c>
      <c r="U18" s="101">
        <v>44</v>
      </c>
      <c r="V18" s="102">
        <v>31</v>
      </c>
      <c r="W18" s="102">
        <v>75</v>
      </c>
      <c r="X18" s="175">
        <v>10</v>
      </c>
      <c r="Y18" s="177">
        <v>26</v>
      </c>
      <c r="Z18" s="35">
        <f t="shared" si="0"/>
        <v>215.2</v>
      </c>
      <c r="AA18" s="173">
        <f t="shared" si="1"/>
        <v>36</v>
      </c>
      <c r="AB18" s="66">
        <v>9</v>
      </c>
      <c r="AC18" s="173">
        <v>15</v>
      </c>
      <c r="AD18" s="235" t="s">
        <v>368</v>
      </c>
    </row>
    <row r="19" spans="1:30">
      <c r="A19" s="100" t="s">
        <v>2</v>
      </c>
      <c r="B19" s="100" t="s">
        <v>32</v>
      </c>
      <c r="C19" s="174" t="s">
        <v>393</v>
      </c>
      <c r="D19" s="101">
        <v>44</v>
      </c>
      <c r="E19" s="102">
        <v>13</v>
      </c>
      <c r="F19" s="103">
        <v>28</v>
      </c>
      <c r="G19" s="103">
        <v>56.5</v>
      </c>
      <c r="H19" s="175">
        <v>12</v>
      </c>
      <c r="I19" s="176">
        <v>7</v>
      </c>
      <c r="J19" s="101">
        <v>22</v>
      </c>
      <c r="K19" s="103">
        <v>19.5</v>
      </c>
      <c r="L19" s="103">
        <v>41.5</v>
      </c>
      <c r="M19" s="175">
        <v>8</v>
      </c>
      <c r="N19" s="176">
        <v>5</v>
      </c>
      <c r="O19" s="101">
        <v>43</v>
      </c>
      <c r="P19" s="102">
        <v>0</v>
      </c>
      <c r="Q19" s="102">
        <v>43</v>
      </c>
      <c r="R19" s="175">
        <v>7</v>
      </c>
      <c r="S19" s="175">
        <v>10</v>
      </c>
      <c r="T19" s="252" t="s">
        <v>368</v>
      </c>
      <c r="U19" s="101">
        <v>48</v>
      </c>
      <c r="V19" s="102">
        <v>26</v>
      </c>
      <c r="W19" s="102">
        <v>74</v>
      </c>
      <c r="X19" s="175">
        <v>9</v>
      </c>
      <c r="Y19" s="177">
        <v>27</v>
      </c>
      <c r="Z19" s="35">
        <f t="shared" si="0"/>
        <v>215</v>
      </c>
      <c r="AA19" s="173">
        <f t="shared" si="1"/>
        <v>36</v>
      </c>
      <c r="AB19" s="66">
        <v>10</v>
      </c>
      <c r="AC19" s="173">
        <v>16</v>
      </c>
      <c r="AD19" s="235" t="s">
        <v>368</v>
      </c>
    </row>
    <row r="20" spans="1:30">
      <c r="A20" s="100" t="s">
        <v>3</v>
      </c>
      <c r="B20" s="100" t="s">
        <v>354</v>
      </c>
      <c r="C20" s="174" t="s">
        <v>425</v>
      </c>
      <c r="D20" s="101">
        <v>46</v>
      </c>
      <c r="E20" s="102">
        <v>17</v>
      </c>
      <c r="F20" s="103">
        <v>24</v>
      </c>
      <c r="G20" s="103">
        <v>55.5</v>
      </c>
      <c r="H20" s="175">
        <v>12</v>
      </c>
      <c r="I20" s="176">
        <v>6</v>
      </c>
      <c r="J20" s="101">
        <v>14</v>
      </c>
      <c r="K20" s="103">
        <v>15</v>
      </c>
      <c r="L20" s="103">
        <v>29</v>
      </c>
      <c r="M20" s="175">
        <v>6</v>
      </c>
      <c r="N20" s="176">
        <v>18</v>
      </c>
      <c r="O20" s="101">
        <v>44</v>
      </c>
      <c r="P20" s="102">
        <v>3</v>
      </c>
      <c r="Q20" s="102">
        <v>47</v>
      </c>
      <c r="R20" s="175">
        <v>8</v>
      </c>
      <c r="S20" s="175">
        <v>4</v>
      </c>
      <c r="T20" s="252" t="s">
        <v>368</v>
      </c>
      <c r="U20" s="101">
        <v>44</v>
      </c>
      <c r="V20" s="102">
        <v>35</v>
      </c>
      <c r="W20" s="102">
        <v>79</v>
      </c>
      <c r="X20" s="175">
        <v>10</v>
      </c>
      <c r="Y20" s="177">
        <v>26</v>
      </c>
      <c r="Z20" s="35">
        <f t="shared" si="0"/>
        <v>210.5</v>
      </c>
      <c r="AA20" s="173">
        <f t="shared" si="1"/>
        <v>36</v>
      </c>
      <c r="AB20" s="66">
        <v>7</v>
      </c>
      <c r="AC20" s="173">
        <v>17</v>
      </c>
      <c r="AD20" s="235" t="s">
        <v>368</v>
      </c>
    </row>
    <row r="21" spans="1:30" ht="17.25" thickBot="1">
      <c r="A21" s="104" t="s">
        <v>3</v>
      </c>
      <c r="B21" s="104" t="s">
        <v>34</v>
      </c>
      <c r="C21" s="178" t="s">
        <v>426</v>
      </c>
      <c r="D21" s="105">
        <v>33.200000000000003</v>
      </c>
      <c r="E21" s="106">
        <v>17</v>
      </c>
      <c r="F21" s="107">
        <v>26</v>
      </c>
      <c r="G21" s="107">
        <v>51.1</v>
      </c>
      <c r="H21" s="179">
        <v>11</v>
      </c>
      <c r="I21" s="180">
        <v>19</v>
      </c>
      <c r="J21" s="105">
        <v>29</v>
      </c>
      <c r="K21" s="107">
        <v>11.5</v>
      </c>
      <c r="L21" s="107">
        <v>40.5</v>
      </c>
      <c r="M21" s="179">
        <v>8</v>
      </c>
      <c r="N21" s="180">
        <v>6</v>
      </c>
      <c r="O21" s="105">
        <v>26</v>
      </c>
      <c r="P21" s="106">
        <v>0</v>
      </c>
      <c r="Q21" s="106">
        <v>26</v>
      </c>
      <c r="R21" s="179">
        <v>4</v>
      </c>
      <c r="S21" s="179">
        <v>21</v>
      </c>
      <c r="T21" s="254" t="s">
        <v>368</v>
      </c>
      <c r="U21" s="105">
        <v>52</v>
      </c>
      <c r="V21" s="106">
        <v>42</v>
      </c>
      <c r="W21" s="106">
        <v>94</v>
      </c>
      <c r="X21" s="179">
        <v>12</v>
      </c>
      <c r="Y21" s="181">
        <v>8</v>
      </c>
      <c r="Z21" s="243">
        <f t="shared" si="0"/>
        <v>211.6</v>
      </c>
      <c r="AA21" s="244">
        <f t="shared" si="1"/>
        <v>35</v>
      </c>
      <c r="AB21" s="245">
        <v>8</v>
      </c>
      <c r="AC21" s="244">
        <v>18</v>
      </c>
      <c r="AD21" s="246" t="s">
        <v>368</v>
      </c>
    </row>
    <row r="22" spans="1:30">
      <c r="A22" s="96" t="s">
        <v>2</v>
      </c>
      <c r="B22" s="96" t="s">
        <v>296</v>
      </c>
      <c r="C22" s="169" t="s">
        <v>419</v>
      </c>
      <c r="D22" s="97">
        <v>46</v>
      </c>
      <c r="E22" s="98">
        <v>13</v>
      </c>
      <c r="F22" s="99">
        <v>19</v>
      </c>
      <c r="G22" s="99">
        <v>48.5</v>
      </c>
      <c r="H22" s="170">
        <v>10</v>
      </c>
      <c r="I22" s="171">
        <v>21</v>
      </c>
      <c r="J22" s="97">
        <v>22</v>
      </c>
      <c r="K22" s="99">
        <v>7</v>
      </c>
      <c r="L22" s="99">
        <v>29</v>
      </c>
      <c r="M22" s="170">
        <v>6</v>
      </c>
      <c r="N22" s="171">
        <v>18</v>
      </c>
      <c r="O22" s="97">
        <v>32</v>
      </c>
      <c r="P22" s="98">
        <v>0</v>
      </c>
      <c r="Q22" s="98">
        <v>32</v>
      </c>
      <c r="R22" s="170">
        <v>5</v>
      </c>
      <c r="S22" s="170">
        <v>16</v>
      </c>
      <c r="T22" s="253" t="s">
        <v>368</v>
      </c>
      <c r="U22" s="97">
        <v>62</v>
      </c>
      <c r="V22" s="98">
        <v>41</v>
      </c>
      <c r="W22" s="98">
        <v>103</v>
      </c>
      <c r="X22" s="170">
        <v>13</v>
      </c>
      <c r="Y22" s="172">
        <v>4</v>
      </c>
      <c r="Z22" s="41">
        <f t="shared" si="0"/>
        <v>212.5</v>
      </c>
      <c r="AA22" s="213">
        <f t="shared" si="1"/>
        <v>34</v>
      </c>
      <c r="AB22" s="57">
        <v>11</v>
      </c>
      <c r="AC22" s="213">
        <v>19</v>
      </c>
      <c r="AD22" s="247" t="s">
        <v>368</v>
      </c>
    </row>
    <row r="23" spans="1:30">
      <c r="A23" s="100" t="s">
        <v>3</v>
      </c>
      <c r="B23" s="100" t="s">
        <v>131</v>
      </c>
      <c r="C23" s="174" t="s">
        <v>427</v>
      </c>
      <c r="D23" s="101">
        <v>46.4</v>
      </c>
      <c r="E23" s="102">
        <v>18</v>
      </c>
      <c r="F23" s="103">
        <v>21</v>
      </c>
      <c r="G23" s="103">
        <v>53.2</v>
      </c>
      <c r="H23" s="175">
        <v>11</v>
      </c>
      <c r="I23" s="176">
        <v>13</v>
      </c>
      <c r="J23" s="101">
        <v>23</v>
      </c>
      <c r="K23" s="103">
        <v>9</v>
      </c>
      <c r="L23" s="103">
        <v>32</v>
      </c>
      <c r="M23" s="175">
        <v>6</v>
      </c>
      <c r="N23" s="176">
        <v>16</v>
      </c>
      <c r="O23" s="101">
        <v>32</v>
      </c>
      <c r="P23" s="102">
        <v>0</v>
      </c>
      <c r="Q23" s="102">
        <v>32</v>
      </c>
      <c r="R23" s="175">
        <v>5</v>
      </c>
      <c r="S23" s="175">
        <v>3</v>
      </c>
      <c r="T23" s="252" t="s">
        <v>370</v>
      </c>
      <c r="U23" s="101">
        <v>56</v>
      </c>
      <c r="V23" s="102">
        <v>39</v>
      </c>
      <c r="W23" s="102">
        <v>95</v>
      </c>
      <c r="X23" s="175">
        <v>12</v>
      </c>
      <c r="Y23" s="177">
        <v>5</v>
      </c>
      <c r="Z23" s="35">
        <f t="shared" si="0"/>
        <v>212.2</v>
      </c>
      <c r="AA23" s="173">
        <f t="shared" si="1"/>
        <v>34</v>
      </c>
      <c r="AB23" s="66">
        <v>9</v>
      </c>
      <c r="AC23" s="173">
        <v>20</v>
      </c>
      <c r="AD23" s="235" t="s">
        <v>370</v>
      </c>
    </row>
    <row r="24" spans="1:30">
      <c r="A24" s="100" t="s">
        <v>3</v>
      </c>
      <c r="B24" s="100" t="s">
        <v>98</v>
      </c>
      <c r="C24" s="174" t="s">
        <v>428</v>
      </c>
      <c r="D24" s="101">
        <v>41.2</v>
      </c>
      <c r="E24" s="102">
        <v>14</v>
      </c>
      <c r="F24" s="103">
        <v>26</v>
      </c>
      <c r="G24" s="103">
        <v>53.6</v>
      </c>
      <c r="H24" s="175">
        <v>11</v>
      </c>
      <c r="I24" s="176">
        <v>11</v>
      </c>
      <c r="J24" s="101">
        <v>18</v>
      </c>
      <c r="K24" s="103">
        <v>7.5</v>
      </c>
      <c r="L24" s="103">
        <v>25.5</v>
      </c>
      <c r="M24" s="175">
        <v>5</v>
      </c>
      <c r="N24" s="176">
        <v>21</v>
      </c>
      <c r="O24" s="101">
        <v>36</v>
      </c>
      <c r="P24" s="102">
        <v>0</v>
      </c>
      <c r="Q24" s="102">
        <v>36</v>
      </c>
      <c r="R24" s="175">
        <v>6</v>
      </c>
      <c r="S24" s="175">
        <v>12</v>
      </c>
      <c r="T24" s="252" t="s">
        <v>368</v>
      </c>
      <c r="U24" s="101">
        <v>56</v>
      </c>
      <c r="V24" s="102">
        <v>41</v>
      </c>
      <c r="W24" s="102">
        <v>97</v>
      </c>
      <c r="X24" s="175">
        <v>12</v>
      </c>
      <c r="Y24" s="177">
        <v>3</v>
      </c>
      <c r="Z24" s="35">
        <f t="shared" si="0"/>
        <v>212.1</v>
      </c>
      <c r="AA24" s="173">
        <f t="shared" si="1"/>
        <v>34</v>
      </c>
      <c r="AB24" s="66">
        <v>10</v>
      </c>
      <c r="AC24" s="173">
        <v>21</v>
      </c>
      <c r="AD24" s="235" t="s">
        <v>368</v>
      </c>
    </row>
    <row r="25" spans="1:30">
      <c r="A25" s="100" t="s">
        <v>3</v>
      </c>
      <c r="B25" s="100" t="s">
        <v>97</v>
      </c>
      <c r="C25" s="174" t="s">
        <v>429</v>
      </c>
      <c r="D25" s="101">
        <v>40.4</v>
      </c>
      <c r="E25" s="102">
        <v>13</v>
      </c>
      <c r="F25" s="103">
        <v>27</v>
      </c>
      <c r="G25" s="103">
        <v>53.7</v>
      </c>
      <c r="H25" s="175">
        <v>11</v>
      </c>
      <c r="I25" s="176">
        <v>10</v>
      </c>
      <c r="J25" s="101">
        <v>23</v>
      </c>
      <c r="K25" s="103">
        <v>16.5</v>
      </c>
      <c r="L25" s="103">
        <v>39.5</v>
      </c>
      <c r="M25" s="175">
        <v>7</v>
      </c>
      <c r="N25" s="176">
        <v>7</v>
      </c>
      <c r="O25" s="101">
        <v>42</v>
      </c>
      <c r="P25" s="102">
        <v>0</v>
      </c>
      <c r="Q25" s="102">
        <v>42</v>
      </c>
      <c r="R25" s="175">
        <v>7</v>
      </c>
      <c r="S25" s="175">
        <v>8</v>
      </c>
      <c r="T25" s="252" t="s">
        <v>368</v>
      </c>
      <c r="U25" s="101">
        <v>42</v>
      </c>
      <c r="V25" s="102">
        <v>32</v>
      </c>
      <c r="W25" s="102">
        <v>74</v>
      </c>
      <c r="X25" s="175">
        <v>9</v>
      </c>
      <c r="Y25" s="177">
        <v>29</v>
      </c>
      <c r="Z25" s="35">
        <f t="shared" si="0"/>
        <v>209.2</v>
      </c>
      <c r="AA25" s="173">
        <f t="shared" si="1"/>
        <v>34</v>
      </c>
      <c r="AB25" s="66">
        <v>11</v>
      </c>
      <c r="AC25" s="173">
        <v>22</v>
      </c>
      <c r="AD25" s="235" t="s">
        <v>368</v>
      </c>
    </row>
    <row r="26" spans="1:30" ht="17.25" thickBot="1">
      <c r="A26" s="104" t="s">
        <v>3</v>
      </c>
      <c r="B26" s="104" t="s">
        <v>257</v>
      </c>
      <c r="C26" s="178" t="s">
        <v>430</v>
      </c>
      <c r="D26" s="105">
        <v>28</v>
      </c>
      <c r="E26" s="106">
        <v>13</v>
      </c>
      <c r="F26" s="107">
        <v>25</v>
      </c>
      <c r="G26" s="107">
        <v>45.5</v>
      </c>
      <c r="H26" s="179">
        <v>10</v>
      </c>
      <c r="I26" s="180">
        <v>30</v>
      </c>
      <c r="J26" s="105">
        <v>18</v>
      </c>
      <c r="K26" s="107">
        <v>5.5</v>
      </c>
      <c r="L26" s="107">
        <v>23.5</v>
      </c>
      <c r="M26" s="179">
        <v>5</v>
      </c>
      <c r="N26" s="180">
        <v>26</v>
      </c>
      <c r="O26" s="105">
        <v>34</v>
      </c>
      <c r="P26" s="106">
        <v>3</v>
      </c>
      <c r="Q26" s="106">
        <v>37</v>
      </c>
      <c r="R26" s="179">
        <v>6</v>
      </c>
      <c r="S26" s="179">
        <v>11</v>
      </c>
      <c r="T26" s="254" t="s">
        <v>368</v>
      </c>
      <c r="U26" s="105">
        <v>64</v>
      </c>
      <c r="V26" s="106">
        <v>39</v>
      </c>
      <c r="W26" s="106">
        <v>103</v>
      </c>
      <c r="X26" s="179">
        <v>13</v>
      </c>
      <c r="Y26" s="181">
        <v>2</v>
      </c>
      <c r="Z26" s="38">
        <f t="shared" si="0"/>
        <v>209</v>
      </c>
      <c r="AA26" s="183">
        <f t="shared" si="1"/>
        <v>34</v>
      </c>
      <c r="AB26" s="75">
        <v>12</v>
      </c>
      <c r="AC26" s="183">
        <v>23</v>
      </c>
      <c r="AD26" s="237" t="s">
        <v>368</v>
      </c>
    </row>
    <row r="27" spans="1:30">
      <c r="A27" s="96" t="s">
        <v>3</v>
      </c>
      <c r="B27" s="96" t="s">
        <v>38</v>
      </c>
      <c r="C27" s="169" t="s">
        <v>395</v>
      </c>
      <c r="D27" s="97">
        <v>38.4</v>
      </c>
      <c r="E27" s="98">
        <v>10</v>
      </c>
      <c r="F27" s="99">
        <v>23</v>
      </c>
      <c r="G27" s="99">
        <v>47.2</v>
      </c>
      <c r="H27" s="170">
        <v>10</v>
      </c>
      <c r="I27" s="171">
        <v>28</v>
      </c>
      <c r="J27" s="97">
        <v>13</v>
      </c>
      <c r="K27" s="99">
        <v>19.5</v>
      </c>
      <c r="L27" s="99">
        <v>32.5</v>
      </c>
      <c r="M27" s="170">
        <v>6</v>
      </c>
      <c r="N27" s="171">
        <v>15</v>
      </c>
      <c r="O27" s="97">
        <v>39</v>
      </c>
      <c r="P27" s="98">
        <v>3</v>
      </c>
      <c r="Q27" s="98">
        <v>42</v>
      </c>
      <c r="R27" s="170">
        <v>7</v>
      </c>
      <c r="S27" s="170">
        <v>8</v>
      </c>
      <c r="T27" s="253" t="s">
        <v>368</v>
      </c>
      <c r="U27" s="97">
        <v>52</v>
      </c>
      <c r="V27" s="98">
        <v>33</v>
      </c>
      <c r="W27" s="98">
        <v>85</v>
      </c>
      <c r="X27" s="170">
        <v>11</v>
      </c>
      <c r="Y27" s="172">
        <v>18</v>
      </c>
      <c r="Z27" s="242">
        <f t="shared" si="0"/>
        <v>206.7</v>
      </c>
      <c r="AA27" s="240">
        <f t="shared" si="1"/>
        <v>34</v>
      </c>
      <c r="AB27" s="239">
        <v>13</v>
      </c>
      <c r="AC27" s="240">
        <v>24</v>
      </c>
      <c r="AD27" s="238" t="s">
        <v>368</v>
      </c>
    </row>
    <row r="28" spans="1:30">
      <c r="A28" s="100" t="s">
        <v>3</v>
      </c>
      <c r="B28" s="100" t="s">
        <v>67</v>
      </c>
      <c r="C28" s="174" t="s">
        <v>431</v>
      </c>
      <c r="D28" s="101">
        <v>44.8</v>
      </c>
      <c r="E28" s="102">
        <v>13</v>
      </c>
      <c r="F28" s="103">
        <v>20</v>
      </c>
      <c r="G28" s="103">
        <v>48.9</v>
      </c>
      <c r="H28" s="175">
        <v>10</v>
      </c>
      <c r="I28" s="176">
        <v>26</v>
      </c>
      <c r="J28" s="101">
        <v>23</v>
      </c>
      <c r="K28" s="103">
        <v>13.5</v>
      </c>
      <c r="L28" s="103">
        <v>36.5</v>
      </c>
      <c r="M28" s="175">
        <v>7</v>
      </c>
      <c r="N28" s="176">
        <v>9</v>
      </c>
      <c r="O28" s="101">
        <v>35</v>
      </c>
      <c r="P28" s="102">
        <v>5</v>
      </c>
      <c r="Q28" s="102">
        <v>40</v>
      </c>
      <c r="R28" s="175">
        <v>7</v>
      </c>
      <c r="S28" s="175">
        <v>2</v>
      </c>
      <c r="T28" s="252" t="s">
        <v>370</v>
      </c>
      <c r="U28" s="101">
        <v>50</v>
      </c>
      <c r="V28" s="102">
        <v>31</v>
      </c>
      <c r="W28" s="102">
        <v>81</v>
      </c>
      <c r="X28" s="175">
        <v>10</v>
      </c>
      <c r="Y28" s="177">
        <v>24</v>
      </c>
      <c r="Z28" s="35">
        <f t="shared" si="0"/>
        <v>206.4</v>
      </c>
      <c r="AA28" s="173">
        <f t="shared" si="1"/>
        <v>34</v>
      </c>
      <c r="AB28" s="66">
        <v>14</v>
      </c>
      <c r="AC28" s="173">
        <v>25</v>
      </c>
      <c r="AD28" s="235" t="s">
        <v>370</v>
      </c>
    </row>
    <row r="29" spans="1:30">
      <c r="A29" s="100" t="s">
        <v>2</v>
      </c>
      <c r="B29" s="100" t="s">
        <v>40</v>
      </c>
      <c r="C29" s="174" t="s">
        <v>420</v>
      </c>
      <c r="D29" s="101">
        <v>30.8</v>
      </c>
      <c r="E29" s="102">
        <v>13</v>
      </c>
      <c r="F29" s="103">
        <v>24</v>
      </c>
      <c r="G29" s="103">
        <v>45.9</v>
      </c>
      <c r="H29" s="175">
        <v>10</v>
      </c>
      <c r="I29" s="176">
        <v>26</v>
      </c>
      <c r="J29" s="101">
        <v>16</v>
      </c>
      <c r="K29" s="103">
        <v>10.5</v>
      </c>
      <c r="L29" s="103">
        <v>26.5</v>
      </c>
      <c r="M29" s="175">
        <v>5</v>
      </c>
      <c r="N29" s="176">
        <v>20</v>
      </c>
      <c r="O29" s="101">
        <v>48</v>
      </c>
      <c r="P29" s="102">
        <v>0</v>
      </c>
      <c r="Q29" s="102">
        <v>48</v>
      </c>
      <c r="R29" s="175">
        <v>8</v>
      </c>
      <c r="S29" s="175">
        <v>5</v>
      </c>
      <c r="T29" s="252" t="s">
        <v>368</v>
      </c>
      <c r="U29" s="101">
        <v>54</v>
      </c>
      <c r="V29" s="102">
        <v>30</v>
      </c>
      <c r="W29" s="102">
        <v>84</v>
      </c>
      <c r="X29" s="175">
        <v>11</v>
      </c>
      <c r="Y29" s="177">
        <v>15</v>
      </c>
      <c r="Z29" s="35">
        <f t="shared" si="0"/>
        <v>204.4</v>
      </c>
      <c r="AA29" s="173">
        <f t="shared" si="1"/>
        <v>34</v>
      </c>
      <c r="AB29" s="66">
        <v>12</v>
      </c>
      <c r="AC29" s="173">
        <v>26</v>
      </c>
      <c r="AD29" s="235" t="s">
        <v>368</v>
      </c>
    </row>
    <row r="30" spans="1:30">
      <c r="A30" s="100" t="s">
        <v>3</v>
      </c>
      <c r="B30" s="100" t="s">
        <v>297</v>
      </c>
      <c r="C30" s="174" t="s">
        <v>432</v>
      </c>
      <c r="D30" s="101">
        <v>34</v>
      </c>
      <c r="E30" s="102">
        <v>12</v>
      </c>
      <c r="F30" s="103">
        <v>30</v>
      </c>
      <c r="G30" s="103">
        <v>53</v>
      </c>
      <c r="H30" s="175">
        <v>11</v>
      </c>
      <c r="I30" s="176">
        <v>14</v>
      </c>
      <c r="J30" s="101">
        <v>30</v>
      </c>
      <c r="K30" s="103">
        <v>12.5</v>
      </c>
      <c r="L30" s="103">
        <v>42.5</v>
      </c>
      <c r="M30" s="175">
        <v>8</v>
      </c>
      <c r="N30" s="176">
        <v>4</v>
      </c>
      <c r="O30" s="101">
        <v>33</v>
      </c>
      <c r="P30" s="102">
        <v>0</v>
      </c>
      <c r="Q30" s="102">
        <v>33</v>
      </c>
      <c r="R30" s="175">
        <v>6</v>
      </c>
      <c r="S30" s="175">
        <v>15</v>
      </c>
      <c r="T30" s="252" t="s">
        <v>368</v>
      </c>
      <c r="U30" s="101">
        <v>46</v>
      </c>
      <c r="V30" s="102">
        <v>28</v>
      </c>
      <c r="W30" s="102">
        <v>74</v>
      </c>
      <c r="X30" s="175">
        <v>9</v>
      </c>
      <c r="Y30" s="177">
        <v>29</v>
      </c>
      <c r="Z30" s="35">
        <f t="shared" si="0"/>
        <v>202.5</v>
      </c>
      <c r="AA30" s="173">
        <f t="shared" si="1"/>
        <v>34</v>
      </c>
      <c r="AB30" s="66">
        <v>15</v>
      </c>
      <c r="AC30" s="173">
        <v>27</v>
      </c>
      <c r="AD30" s="235" t="s">
        <v>368</v>
      </c>
    </row>
    <row r="31" spans="1:30" ht="17.25" thickBot="1">
      <c r="A31" s="104" t="s">
        <v>2</v>
      </c>
      <c r="B31" s="104" t="s">
        <v>97</v>
      </c>
      <c r="C31" s="178" t="s">
        <v>421</v>
      </c>
      <c r="D31" s="105">
        <v>36.799999999999997</v>
      </c>
      <c r="E31" s="106">
        <v>15</v>
      </c>
      <c r="F31" s="107">
        <v>27</v>
      </c>
      <c r="G31" s="107">
        <v>52.9</v>
      </c>
      <c r="H31" s="179">
        <v>11</v>
      </c>
      <c r="I31" s="180">
        <v>11</v>
      </c>
      <c r="J31" s="105">
        <v>33</v>
      </c>
      <c r="K31" s="107">
        <v>20.5</v>
      </c>
      <c r="L31" s="107">
        <v>53.5</v>
      </c>
      <c r="M31" s="179">
        <v>10</v>
      </c>
      <c r="N31" s="180">
        <v>3</v>
      </c>
      <c r="O31" s="105">
        <v>15</v>
      </c>
      <c r="P31" s="106">
        <v>0</v>
      </c>
      <c r="Q31" s="106">
        <v>15</v>
      </c>
      <c r="R31" s="179">
        <v>3</v>
      </c>
      <c r="S31" s="179">
        <v>35</v>
      </c>
      <c r="T31" s="254" t="s">
        <v>368</v>
      </c>
      <c r="U31" s="105">
        <v>50</v>
      </c>
      <c r="V31" s="106">
        <v>31</v>
      </c>
      <c r="W31" s="106">
        <v>81</v>
      </c>
      <c r="X31" s="179">
        <v>10</v>
      </c>
      <c r="Y31" s="181">
        <v>17</v>
      </c>
      <c r="Z31" s="38">
        <f t="shared" si="0"/>
        <v>202.4</v>
      </c>
      <c r="AA31" s="183">
        <f t="shared" si="1"/>
        <v>34</v>
      </c>
      <c r="AB31" s="75">
        <v>13</v>
      </c>
      <c r="AC31" s="183">
        <v>28</v>
      </c>
      <c r="AD31" s="237" t="s">
        <v>368</v>
      </c>
    </row>
    <row r="32" spans="1:30" ht="17.25" thickBot="1">
      <c r="A32" s="259" t="s">
        <v>3</v>
      </c>
      <c r="B32" s="259" t="s">
        <v>372</v>
      </c>
      <c r="C32" s="260" t="s">
        <v>433</v>
      </c>
      <c r="D32" s="261">
        <v>50.8</v>
      </c>
      <c r="E32" s="262">
        <v>16</v>
      </c>
      <c r="F32" s="263">
        <v>28</v>
      </c>
      <c r="G32" s="263">
        <v>61.4</v>
      </c>
      <c r="H32" s="264">
        <v>13</v>
      </c>
      <c r="I32" s="265">
        <v>2</v>
      </c>
      <c r="J32" s="261">
        <v>22</v>
      </c>
      <c r="K32" s="263">
        <v>16.5</v>
      </c>
      <c r="L32" s="263">
        <v>38.5</v>
      </c>
      <c r="M32" s="264">
        <v>7</v>
      </c>
      <c r="N32" s="265">
        <v>8</v>
      </c>
      <c r="O32" s="261">
        <v>7</v>
      </c>
      <c r="P32" s="262">
        <v>0</v>
      </c>
      <c r="Q32" s="262">
        <v>7</v>
      </c>
      <c r="R32" s="264">
        <v>2</v>
      </c>
      <c r="S32" s="264">
        <v>34</v>
      </c>
      <c r="T32" s="266" t="s">
        <v>368</v>
      </c>
      <c r="U32" s="261">
        <v>50</v>
      </c>
      <c r="V32" s="262">
        <v>41</v>
      </c>
      <c r="W32" s="262">
        <v>91</v>
      </c>
      <c r="X32" s="264">
        <v>12</v>
      </c>
      <c r="Y32" s="265">
        <v>11</v>
      </c>
      <c r="Z32" s="256">
        <f t="shared" si="0"/>
        <v>197.9</v>
      </c>
      <c r="AA32" s="257">
        <f t="shared" si="1"/>
        <v>34</v>
      </c>
      <c r="AB32" s="255">
        <v>16</v>
      </c>
      <c r="AC32" s="257">
        <v>29</v>
      </c>
      <c r="AD32" s="258" t="s">
        <v>368</v>
      </c>
    </row>
    <row r="34" spans="1:4" ht="16.5" customHeight="1">
      <c r="A34" s="421" t="s">
        <v>41</v>
      </c>
      <c r="B34" s="421"/>
      <c r="C34" s="421"/>
      <c r="D34" s="421"/>
    </row>
    <row r="56" spans="1:4">
      <c r="A56" s="421"/>
      <c r="B56" s="421"/>
      <c r="C56" s="421"/>
      <c r="D56" s="421"/>
    </row>
  </sheetData>
  <mergeCells count="35">
    <mergeCell ref="Z2:Z3"/>
    <mergeCell ref="AA2:AA3"/>
    <mergeCell ref="R2:R3"/>
    <mergeCell ref="S2:S3"/>
    <mergeCell ref="T2:T3"/>
    <mergeCell ref="U2:U3"/>
    <mergeCell ref="V2:V3"/>
    <mergeCell ref="Z1:AD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B2:AC2"/>
    <mergeCell ref="AD2:AD3"/>
    <mergeCell ref="D1:I1"/>
    <mergeCell ref="J1:N1"/>
    <mergeCell ref="A56:D56"/>
    <mergeCell ref="O1:T1"/>
    <mergeCell ref="U1:Y1"/>
    <mergeCell ref="A34:D34"/>
    <mergeCell ref="W2:W3"/>
    <mergeCell ref="X2:X3"/>
    <mergeCell ref="Y2:Y3"/>
    <mergeCell ref="A1:A3"/>
    <mergeCell ref="B1:B3"/>
    <mergeCell ref="C1:C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workbookViewId="0">
      <selection activeCell="N28" sqref="N28"/>
    </sheetView>
  </sheetViews>
  <sheetFormatPr defaultRowHeight="15.75"/>
  <cols>
    <col min="1" max="1" width="9.25" style="22" customWidth="1"/>
    <col min="2" max="5" width="5.5" style="22" customWidth="1"/>
    <col min="6" max="6" width="5.25" style="22" bestFit="1" customWidth="1"/>
    <col min="7" max="10" width="5.5" style="22" customWidth="1"/>
    <col min="11" max="12" width="5.25" style="22" bestFit="1" customWidth="1"/>
    <col min="13" max="15" width="5.5" style="22" customWidth="1"/>
    <col min="16" max="17" width="5.25" style="22" bestFit="1" customWidth="1"/>
    <col min="18" max="20" width="5.5" style="22" customWidth="1"/>
    <col min="21" max="22" width="5.25" style="22" bestFit="1" customWidth="1"/>
    <col min="23" max="25" width="5.5" style="22" customWidth="1"/>
    <col min="26" max="27" width="5.25" style="22" bestFit="1" customWidth="1"/>
    <col min="28" max="30" width="5.5" style="22" customWidth="1"/>
    <col min="31" max="32" width="5.25" style="22" bestFit="1" customWidth="1"/>
    <col min="33" max="42" width="5.5" style="22" customWidth="1"/>
    <col min="43" max="248" width="9" style="22"/>
    <col min="249" max="249" width="13" style="22" customWidth="1"/>
    <col min="250" max="256" width="5.875" style="22" customWidth="1"/>
    <col min="257" max="257" width="6.625" style="22" customWidth="1"/>
    <col min="258" max="271" width="5.875" style="22" customWidth="1"/>
    <col min="272" max="272" width="6.125" style="22" customWidth="1"/>
    <col min="273" max="280" width="5.875" style="22" customWidth="1"/>
    <col min="281" max="292" width="6.625" style="22" customWidth="1"/>
    <col min="293" max="504" width="9" style="22"/>
    <col min="505" max="505" width="13" style="22" customWidth="1"/>
    <col min="506" max="512" width="5.875" style="22" customWidth="1"/>
    <col min="513" max="513" width="6.625" style="22" customWidth="1"/>
    <col min="514" max="527" width="5.875" style="22" customWidth="1"/>
    <col min="528" max="528" width="6.125" style="22" customWidth="1"/>
    <col min="529" max="536" width="5.875" style="22" customWidth="1"/>
    <col min="537" max="548" width="6.625" style="22" customWidth="1"/>
    <col min="549" max="760" width="9" style="22"/>
    <col min="761" max="761" width="13" style="22" customWidth="1"/>
    <col min="762" max="768" width="5.875" style="22" customWidth="1"/>
    <col min="769" max="769" width="6.625" style="22" customWidth="1"/>
    <col min="770" max="783" width="5.875" style="22" customWidth="1"/>
    <col min="784" max="784" width="6.125" style="22" customWidth="1"/>
    <col min="785" max="792" width="5.875" style="22" customWidth="1"/>
    <col min="793" max="804" width="6.625" style="22" customWidth="1"/>
    <col min="805" max="1016" width="9" style="22"/>
    <col min="1017" max="1017" width="13" style="22" customWidth="1"/>
    <col min="1018" max="1024" width="5.875" style="22" customWidth="1"/>
    <col min="1025" max="1025" width="6.625" style="22" customWidth="1"/>
    <col min="1026" max="1039" width="5.875" style="22" customWidth="1"/>
    <col min="1040" max="1040" width="6.125" style="22" customWidth="1"/>
    <col min="1041" max="1048" width="5.875" style="22" customWidth="1"/>
    <col min="1049" max="1060" width="6.625" style="22" customWidth="1"/>
    <col min="1061" max="1272" width="9" style="22"/>
    <col min="1273" max="1273" width="13" style="22" customWidth="1"/>
    <col min="1274" max="1280" width="5.875" style="22" customWidth="1"/>
    <col min="1281" max="1281" width="6.625" style="22" customWidth="1"/>
    <col min="1282" max="1295" width="5.875" style="22" customWidth="1"/>
    <col min="1296" max="1296" width="6.125" style="22" customWidth="1"/>
    <col min="1297" max="1304" width="5.875" style="22" customWidth="1"/>
    <col min="1305" max="1316" width="6.625" style="22" customWidth="1"/>
    <col min="1317" max="1528" width="9" style="22"/>
    <col min="1529" max="1529" width="13" style="22" customWidth="1"/>
    <col min="1530" max="1536" width="5.875" style="22" customWidth="1"/>
    <col min="1537" max="1537" width="6.625" style="22" customWidth="1"/>
    <col min="1538" max="1551" width="5.875" style="22" customWidth="1"/>
    <col min="1552" max="1552" width="6.125" style="22" customWidth="1"/>
    <col min="1553" max="1560" width="5.875" style="22" customWidth="1"/>
    <col min="1561" max="1572" width="6.625" style="22" customWidth="1"/>
    <col min="1573" max="1784" width="9" style="22"/>
    <col min="1785" max="1785" width="13" style="22" customWidth="1"/>
    <col min="1786" max="1792" width="5.875" style="22" customWidth="1"/>
    <col min="1793" max="1793" width="6.625" style="22" customWidth="1"/>
    <col min="1794" max="1807" width="5.875" style="22" customWidth="1"/>
    <col min="1808" max="1808" width="6.125" style="22" customWidth="1"/>
    <col min="1809" max="1816" width="5.875" style="22" customWidth="1"/>
    <col min="1817" max="1828" width="6.625" style="22" customWidth="1"/>
    <col min="1829" max="2040" width="9" style="22"/>
    <col min="2041" max="2041" width="13" style="22" customWidth="1"/>
    <col min="2042" max="2048" width="5.875" style="22" customWidth="1"/>
    <col min="2049" max="2049" width="6.625" style="22" customWidth="1"/>
    <col min="2050" max="2063" width="5.875" style="22" customWidth="1"/>
    <col min="2064" max="2064" width="6.125" style="22" customWidth="1"/>
    <col min="2065" max="2072" width="5.875" style="22" customWidth="1"/>
    <col min="2073" max="2084" width="6.625" style="22" customWidth="1"/>
    <col min="2085" max="2296" width="9" style="22"/>
    <col min="2297" max="2297" width="13" style="22" customWidth="1"/>
    <col min="2298" max="2304" width="5.875" style="22" customWidth="1"/>
    <col min="2305" max="2305" width="6.625" style="22" customWidth="1"/>
    <col min="2306" max="2319" width="5.875" style="22" customWidth="1"/>
    <col min="2320" max="2320" width="6.125" style="22" customWidth="1"/>
    <col min="2321" max="2328" width="5.875" style="22" customWidth="1"/>
    <col min="2329" max="2340" width="6.625" style="22" customWidth="1"/>
    <col min="2341" max="2552" width="9" style="22"/>
    <col min="2553" max="2553" width="13" style="22" customWidth="1"/>
    <col min="2554" max="2560" width="5.875" style="22" customWidth="1"/>
    <col min="2561" max="2561" width="6.625" style="22" customWidth="1"/>
    <col min="2562" max="2575" width="5.875" style="22" customWidth="1"/>
    <col min="2576" max="2576" width="6.125" style="22" customWidth="1"/>
    <col min="2577" max="2584" width="5.875" style="22" customWidth="1"/>
    <col min="2585" max="2596" width="6.625" style="22" customWidth="1"/>
    <col min="2597" max="2808" width="9" style="22"/>
    <col min="2809" max="2809" width="13" style="22" customWidth="1"/>
    <col min="2810" max="2816" width="5.875" style="22" customWidth="1"/>
    <col min="2817" max="2817" width="6.625" style="22" customWidth="1"/>
    <col min="2818" max="2831" width="5.875" style="22" customWidth="1"/>
    <col min="2832" max="2832" width="6.125" style="22" customWidth="1"/>
    <col min="2833" max="2840" width="5.875" style="22" customWidth="1"/>
    <col min="2841" max="2852" width="6.625" style="22" customWidth="1"/>
    <col min="2853" max="3064" width="9" style="22"/>
    <col min="3065" max="3065" width="13" style="22" customWidth="1"/>
    <col min="3066" max="3072" width="5.875" style="22" customWidth="1"/>
    <col min="3073" max="3073" width="6.625" style="22" customWidth="1"/>
    <col min="3074" max="3087" width="5.875" style="22" customWidth="1"/>
    <col min="3088" max="3088" width="6.125" style="22" customWidth="1"/>
    <col min="3089" max="3096" width="5.875" style="22" customWidth="1"/>
    <col min="3097" max="3108" width="6.625" style="22" customWidth="1"/>
    <col min="3109" max="3320" width="9" style="22"/>
    <col min="3321" max="3321" width="13" style="22" customWidth="1"/>
    <col min="3322" max="3328" width="5.875" style="22" customWidth="1"/>
    <col min="3329" max="3329" width="6.625" style="22" customWidth="1"/>
    <col min="3330" max="3343" width="5.875" style="22" customWidth="1"/>
    <col min="3344" max="3344" width="6.125" style="22" customWidth="1"/>
    <col min="3345" max="3352" width="5.875" style="22" customWidth="1"/>
    <col min="3353" max="3364" width="6.625" style="22" customWidth="1"/>
    <col min="3365" max="3576" width="9" style="22"/>
    <col min="3577" max="3577" width="13" style="22" customWidth="1"/>
    <col min="3578" max="3584" width="5.875" style="22" customWidth="1"/>
    <col min="3585" max="3585" width="6.625" style="22" customWidth="1"/>
    <col min="3586" max="3599" width="5.875" style="22" customWidth="1"/>
    <col min="3600" max="3600" width="6.125" style="22" customWidth="1"/>
    <col min="3601" max="3608" width="5.875" style="22" customWidth="1"/>
    <col min="3609" max="3620" width="6.625" style="22" customWidth="1"/>
    <col min="3621" max="3832" width="9" style="22"/>
    <col min="3833" max="3833" width="13" style="22" customWidth="1"/>
    <col min="3834" max="3840" width="5.875" style="22" customWidth="1"/>
    <col min="3841" max="3841" width="6.625" style="22" customWidth="1"/>
    <col min="3842" max="3855" width="5.875" style="22" customWidth="1"/>
    <col min="3856" max="3856" width="6.125" style="22" customWidth="1"/>
    <col min="3857" max="3864" width="5.875" style="22" customWidth="1"/>
    <col min="3865" max="3876" width="6.625" style="22" customWidth="1"/>
    <col min="3877" max="4088" width="9" style="22"/>
    <col min="4089" max="4089" width="13" style="22" customWidth="1"/>
    <col min="4090" max="4096" width="5.875" style="22" customWidth="1"/>
    <col min="4097" max="4097" width="6.625" style="22" customWidth="1"/>
    <col min="4098" max="4111" width="5.875" style="22" customWidth="1"/>
    <col min="4112" max="4112" width="6.125" style="22" customWidth="1"/>
    <col min="4113" max="4120" width="5.875" style="22" customWidth="1"/>
    <col min="4121" max="4132" width="6.625" style="22" customWidth="1"/>
    <col min="4133" max="4344" width="9" style="22"/>
    <col min="4345" max="4345" width="13" style="22" customWidth="1"/>
    <col min="4346" max="4352" width="5.875" style="22" customWidth="1"/>
    <col min="4353" max="4353" width="6.625" style="22" customWidth="1"/>
    <col min="4354" max="4367" width="5.875" style="22" customWidth="1"/>
    <col min="4368" max="4368" width="6.125" style="22" customWidth="1"/>
    <col min="4369" max="4376" width="5.875" style="22" customWidth="1"/>
    <col min="4377" max="4388" width="6.625" style="22" customWidth="1"/>
    <col min="4389" max="4600" width="9" style="22"/>
    <col min="4601" max="4601" width="13" style="22" customWidth="1"/>
    <col min="4602" max="4608" width="5.875" style="22" customWidth="1"/>
    <col min="4609" max="4609" width="6.625" style="22" customWidth="1"/>
    <col min="4610" max="4623" width="5.875" style="22" customWidth="1"/>
    <col min="4624" max="4624" width="6.125" style="22" customWidth="1"/>
    <col min="4625" max="4632" width="5.875" style="22" customWidth="1"/>
    <col min="4633" max="4644" width="6.625" style="22" customWidth="1"/>
    <col min="4645" max="4856" width="9" style="22"/>
    <col min="4857" max="4857" width="13" style="22" customWidth="1"/>
    <col min="4858" max="4864" width="5.875" style="22" customWidth="1"/>
    <col min="4865" max="4865" width="6.625" style="22" customWidth="1"/>
    <col min="4866" max="4879" width="5.875" style="22" customWidth="1"/>
    <col min="4880" max="4880" width="6.125" style="22" customWidth="1"/>
    <col min="4881" max="4888" width="5.875" style="22" customWidth="1"/>
    <col min="4889" max="4900" width="6.625" style="22" customWidth="1"/>
    <col min="4901" max="5112" width="9" style="22"/>
    <col min="5113" max="5113" width="13" style="22" customWidth="1"/>
    <col min="5114" max="5120" width="5.875" style="22" customWidth="1"/>
    <col min="5121" max="5121" width="6.625" style="22" customWidth="1"/>
    <col min="5122" max="5135" width="5.875" style="22" customWidth="1"/>
    <col min="5136" max="5136" width="6.125" style="22" customWidth="1"/>
    <col min="5137" max="5144" width="5.875" style="22" customWidth="1"/>
    <col min="5145" max="5156" width="6.625" style="22" customWidth="1"/>
    <col min="5157" max="5368" width="9" style="22"/>
    <col min="5369" max="5369" width="13" style="22" customWidth="1"/>
    <col min="5370" max="5376" width="5.875" style="22" customWidth="1"/>
    <col min="5377" max="5377" width="6.625" style="22" customWidth="1"/>
    <col min="5378" max="5391" width="5.875" style="22" customWidth="1"/>
    <col min="5392" max="5392" width="6.125" style="22" customWidth="1"/>
    <col min="5393" max="5400" width="5.875" style="22" customWidth="1"/>
    <col min="5401" max="5412" width="6.625" style="22" customWidth="1"/>
    <col min="5413" max="5624" width="9" style="22"/>
    <col min="5625" max="5625" width="13" style="22" customWidth="1"/>
    <col min="5626" max="5632" width="5.875" style="22" customWidth="1"/>
    <col min="5633" max="5633" width="6.625" style="22" customWidth="1"/>
    <col min="5634" max="5647" width="5.875" style="22" customWidth="1"/>
    <col min="5648" max="5648" width="6.125" style="22" customWidth="1"/>
    <col min="5649" max="5656" width="5.875" style="22" customWidth="1"/>
    <col min="5657" max="5668" width="6.625" style="22" customWidth="1"/>
    <col min="5669" max="5880" width="9" style="22"/>
    <col min="5881" max="5881" width="13" style="22" customWidth="1"/>
    <col min="5882" max="5888" width="5.875" style="22" customWidth="1"/>
    <col min="5889" max="5889" width="6.625" style="22" customWidth="1"/>
    <col min="5890" max="5903" width="5.875" style="22" customWidth="1"/>
    <col min="5904" max="5904" width="6.125" style="22" customWidth="1"/>
    <col min="5905" max="5912" width="5.875" style="22" customWidth="1"/>
    <col min="5913" max="5924" width="6.625" style="22" customWidth="1"/>
    <col min="5925" max="6136" width="9" style="22"/>
    <col min="6137" max="6137" width="13" style="22" customWidth="1"/>
    <col min="6138" max="6144" width="5.875" style="22" customWidth="1"/>
    <col min="6145" max="6145" width="6.625" style="22" customWidth="1"/>
    <col min="6146" max="6159" width="5.875" style="22" customWidth="1"/>
    <col min="6160" max="6160" width="6.125" style="22" customWidth="1"/>
    <col min="6161" max="6168" width="5.875" style="22" customWidth="1"/>
    <col min="6169" max="6180" width="6.625" style="22" customWidth="1"/>
    <col min="6181" max="6392" width="9" style="22"/>
    <col min="6393" max="6393" width="13" style="22" customWidth="1"/>
    <col min="6394" max="6400" width="5.875" style="22" customWidth="1"/>
    <col min="6401" max="6401" width="6.625" style="22" customWidth="1"/>
    <col min="6402" max="6415" width="5.875" style="22" customWidth="1"/>
    <col min="6416" max="6416" width="6.125" style="22" customWidth="1"/>
    <col min="6417" max="6424" width="5.875" style="22" customWidth="1"/>
    <col min="6425" max="6436" width="6.625" style="22" customWidth="1"/>
    <col min="6437" max="6648" width="9" style="22"/>
    <col min="6649" max="6649" width="13" style="22" customWidth="1"/>
    <col min="6650" max="6656" width="5.875" style="22" customWidth="1"/>
    <col min="6657" max="6657" width="6.625" style="22" customWidth="1"/>
    <col min="6658" max="6671" width="5.875" style="22" customWidth="1"/>
    <col min="6672" max="6672" width="6.125" style="22" customWidth="1"/>
    <col min="6673" max="6680" width="5.875" style="22" customWidth="1"/>
    <col min="6681" max="6692" width="6.625" style="22" customWidth="1"/>
    <col min="6693" max="6904" width="9" style="22"/>
    <col min="6905" max="6905" width="13" style="22" customWidth="1"/>
    <col min="6906" max="6912" width="5.875" style="22" customWidth="1"/>
    <col min="6913" max="6913" width="6.625" style="22" customWidth="1"/>
    <col min="6914" max="6927" width="5.875" style="22" customWidth="1"/>
    <col min="6928" max="6928" width="6.125" style="22" customWidth="1"/>
    <col min="6929" max="6936" width="5.875" style="22" customWidth="1"/>
    <col min="6937" max="6948" width="6.625" style="22" customWidth="1"/>
    <col min="6949" max="7160" width="9" style="22"/>
    <col min="7161" max="7161" width="13" style="22" customWidth="1"/>
    <col min="7162" max="7168" width="5.875" style="22" customWidth="1"/>
    <col min="7169" max="7169" width="6.625" style="22" customWidth="1"/>
    <col min="7170" max="7183" width="5.875" style="22" customWidth="1"/>
    <col min="7184" max="7184" width="6.125" style="22" customWidth="1"/>
    <col min="7185" max="7192" width="5.875" style="22" customWidth="1"/>
    <col min="7193" max="7204" width="6.625" style="22" customWidth="1"/>
    <col min="7205" max="7416" width="9" style="22"/>
    <col min="7417" max="7417" width="13" style="22" customWidth="1"/>
    <col min="7418" max="7424" width="5.875" style="22" customWidth="1"/>
    <col min="7425" max="7425" width="6.625" style="22" customWidth="1"/>
    <col min="7426" max="7439" width="5.875" style="22" customWidth="1"/>
    <col min="7440" max="7440" width="6.125" style="22" customWidth="1"/>
    <col min="7441" max="7448" width="5.875" style="22" customWidth="1"/>
    <col min="7449" max="7460" width="6.625" style="22" customWidth="1"/>
    <col min="7461" max="7672" width="9" style="22"/>
    <col min="7673" max="7673" width="13" style="22" customWidth="1"/>
    <col min="7674" max="7680" width="5.875" style="22" customWidth="1"/>
    <col min="7681" max="7681" width="6.625" style="22" customWidth="1"/>
    <col min="7682" max="7695" width="5.875" style="22" customWidth="1"/>
    <col min="7696" max="7696" width="6.125" style="22" customWidth="1"/>
    <col min="7697" max="7704" width="5.875" style="22" customWidth="1"/>
    <col min="7705" max="7716" width="6.625" style="22" customWidth="1"/>
    <col min="7717" max="7928" width="9" style="22"/>
    <col min="7929" max="7929" width="13" style="22" customWidth="1"/>
    <col min="7930" max="7936" width="5.875" style="22" customWidth="1"/>
    <col min="7937" max="7937" width="6.625" style="22" customWidth="1"/>
    <col min="7938" max="7951" width="5.875" style="22" customWidth="1"/>
    <col min="7952" max="7952" width="6.125" style="22" customWidth="1"/>
    <col min="7953" max="7960" width="5.875" style="22" customWidth="1"/>
    <col min="7961" max="7972" width="6.625" style="22" customWidth="1"/>
    <col min="7973" max="8184" width="9" style="22"/>
    <col min="8185" max="8185" width="13" style="22" customWidth="1"/>
    <col min="8186" max="8192" width="5.875" style="22" customWidth="1"/>
    <col min="8193" max="8193" width="6.625" style="22" customWidth="1"/>
    <col min="8194" max="8207" width="5.875" style="22" customWidth="1"/>
    <col min="8208" max="8208" width="6.125" style="22" customWidth="1"/>
    <col min="8209" max="8216" width="5.875" style="22" customWidth="1"/>
    <col min="8217" max="8228" width="6.625" style="22" customWidth="1"/>
    <col min="8229" max="8440" width="9" style="22"/>
    <col min="8441" max="8441" width="13" style="22" customWidth="1"/>
    <col min="8442" max="8448" width="5.875" style="22" customWidth="1"/>
    <col min="8449" max="8449" width="6.625" style="22" customWidth="1"/>
    <col min="8450" max="8463" width="5.875" style="22" customWidth="1"/>
    <col min="8464" max="8464" width="6.125" style="22" customWidth="1"/>
    <col min="8465" max="8472" width="5.875" style="22" customWidth="1"/>
    <col min="8473" max="8484" width="6.625" style="22" customWidth="1"/>
    <col min="8485" max="8696" width="9" style="22"/>
    <col min="8697" max="8697" width="13" style="22" customWidth="1"/>
    <col min="8698" max="8704" width="5.875" style="22" customWidth="1"/>
    <col min="8705" max="8705" width="6.625" style="22" customWidth="1"/>
    <col min="8706" max="8719" width="5.875" style="22" customWidth="1"/>
    <col min="8720" max="8720" width="6.125" style="22" customWidth="1"/>
    <col min="8721" max="8728" width="5.875" style="22" customWidth="1"/>
    <col min="8729" max="8740" width="6.625" style="22" customWidth="1"/>
    <col min="8741" max="8952" width="9" style="22"/>
    <col min="8953" max="8953" width="13" style="22" customWidth="1"/>
    <col min="8954" max="8960" width="5.875" style="22" customWidth="1"/>
    <col min="8961" max="8961" width="6.625" style="22" customWidth="1"/>
    <col min="8962" max="8975" width="5.875" style="22" customWidth="1"/>
    <col min="8976" max="8976" width="6.125" style="22" customWidth="1"/>
    <col min="8977" max="8984" width="5.875" style="22" customWidth="1"/>
    <col min="8985" max="8996" width="6.625" style="22" customWidth="1"/>
    <col min="8997" max="9208" width="9" style="22"/>
    <col min="9209" max="9209" width="13" style="22" customWidth="1"/>
    <col min="9210" max="9216" width="5.875" style="22" customWidth="1"/>
    <col min="9217" max="9217" width="6.625" style="22" customWidth="1"/>
    <col min="9218" max="9231" width="5.875" style="22" customWidth="1"/>
    <col min="9232" max="9232" width="6.125" style="22" customWidth="1"/>
    <col min="9233" max="9240" width="5.875" style="22" customWidth="1"/>
    <col min="9241" max="9252" width="6.625" style="22" customWidth="1"/>
    <col min="9253" max="9464" width="9" style="22"/>
    <col min="9465" max="9465" width="13" style="22" customWidth="1"/>
    <col min="9466" max="9472" width="5.875" style="22" customWidth="1"/>
    <col min="9473" max="9473" width="6.625" style="22" customWidth="1"/>
    <col min="9474" max="9487" width="5.875" style="22" customWidth="1"/>
    <col min="9488" max="9488" width="6.125" style="22" customWidth="1"/>
    <col min="9489" max="9496" width="5.875" style="22" customWidth="1"/>
    <col min="9497" max="9508" width="6.625" style="22" customWidth="1"/>
    <col min="9509" max="9720" width="9" style="22"/>
    <col min="9721" max="9721" width="13" style="22" customWidth="1"/>
    <col min="9722" max="9728" width="5.875" style="22" customWidth="1"/>
    <col min="9729" max="9729" width="6.625" style="22" customWidth="1"/>
    <col min="9730" max="9743" width="5.875" style="22" customWidth="1"/>
    <col min="9744" max="9744" width="6.125" style="22" customWidth="1"/>
    <col min="9745" max="9752" width="5.875" style="22" customWidth="1"/>
    <col min="9753" max="9764" width="6.625" style="22" customWidth="1"/>
    <col min="9765" max="9976" width="9" style="22"/>
    <col min="9977" max="9977" width="13" style="22" customWidth="1"/>
    <col min="9978" max="9984" width="5.875" style="22" customWidth="1"/>
    <col min="9985" max="9985" width="6.625" style="22" customWidth="1"/>
    <col min="9986" max="9999" width="5.875" style="22" customWidth="1"/>
    <col min="10000" max="10000" width="6.125" style="22" customWidth="1"/>
    <col min="10001" max="10008" width="5.875" style="22" customWidth="1"/>
    <col min="10009" max="10020" width="6.625" style="22" customWidth="1"/>
    <col min="10021" max="10232" width="9" style="22"/>
    <col min="10233" max="10233" width="13" style="22" customWidth="1"/>
    <col min="10234" max="10240" width="5.875" style="22" customWidth="1"/>
    <col min="10241" max="10241" width="6.625" style="22" customWidth="1"/>
    <col min="10242" max="10255" width="5.875" style="22" customWidth="1"/>
    <col min="10256" max="10256" width="6.125" style="22" customWidth="1"/>
    <col min="10257" max="10264" width="5.875" style="22" customWidth="1"/>
    <col min="10265" max="10276" width="6.625" style="22" customWidth="1"/>
    <col min="10277" max="10488" width="9" style="22"/>
    <col min="10489" max="10489" width="13" style="22" customWidth="1"/>
    <col min="10490" max="10496" width="5.875" style="22" customWidth="1"/>
    <col min="10497" max="10497" width="6.625" style="22" customWidth="1"/>
    <col min="10498" max="10511" width="5.875" style="22" customWidth="1"/>
    <col min="10512" max="10512" width="6.125" style="22" customWidth="1"/>
    <col min="10513" max="10520" width="5.875" style="22" customWidth="1"/>
    <col min="10521" max="10532" width="6.625" style="22" customWidth="1"/>
    <col min="10533" max="10744" width="9" style="22"/>
    <col min="10745" max="10745" width="13" style="22" customWidth="1"/>
    <col min="10746" max="10752" width="5.875" style="22" customWidth="1"/>
    <col min="10753" max="10753" width="6.625" style="22" customWidth="1"/>
    <col min="10754" max="10767" width="5.875" style="22" customWidth="1"/>
    <col min="10768" max="10768" width="6.125" style="22" customWidth="1"/>
    <col min="10769" max="10776" width="5.875" style="22" customWidth="1"/>
    <col min="10777" max="10788" width="6.625" style="22" customWidth="1"/>
    <col min="10789" max="11000" width="9" style="22"/>
    <col min="11001" max="11001" width="13" style="22" customWidth="1"/>
    <col min="11002" max="11008" width="5.875" style="22" customWidth="1"/>
    <col min="11009" max="11009" width="6.625" style="22" customWidth="1"/>
    <col min="11010" max="11023" width="5.875" style="22" customWidth="1"/>
    <col min="11024" max="11024" width="6.125" style="22" customWidth="1"/>
    <col min="11025" max="11032" width="5.875" style="22" customWidth="1"/>
    <col min="11033" max="11044" width="6.625" style="22" customWidth="1"/>
    <col min="11045" max="11256" width="9" style="22"/>
    <col min="11257" max="11257" width="13" style="22" customWidth="1"/>
    <col min="11258" max="11264" width="5.875" style="22" customWidth="1"/>
    <col min="11265" max="11265" width="6.625" style="22" customWidth="1"/>
    <col min="11266" max="11279" width="5.875" style="22" customWidth="1"/>
    <col min="11280" max="11280" width="6.125" style="22" customWidth="1"/>
    <col min="11281" max="11288" width="5.875" style="22" customWidth="1"/>
    <col min="11289" max="11300" width="6.625" style="22" customWidth="1"/>
    <col min="11301" max="11512" width="9" style="22"/>
    <col min="11513" max="11513" width="13" style="22" customWidth="1"/>
    <col min="11514" max="11520" width="5.875" style="22" customWidth="1"/>
    <col min="11521" max="11521" width="6.625" style="22" customWidth="1"/>
    <col min="11522" max="11535" width="5.875" style="22" customWidth="1"/>
    <col min="11536" max="11536" width="6.125" style="22" customWidth="1"/>
    <col min="11537" max="11544" width="5.875" style="22" customWidth="1"/>
    <col min="11545" max="11556" width="6.625" style="22" customWidth="1"/>
    <col min="11557" max="11768" width="9" style="22"/>
    <col min="11769" max="11769" width="13" style="22" customWidth="1"/>
    <col min="11770" max="11776" width="5.875" style="22" customWidth="1"/>
    <col min="11777" max="11777" width="6.625" style="22" customWidth="1"/>
    <col min="11778" max="11791" width="5.875" style="22" customWidth="1"/>
    <col min="11792" max="11792" width="6.125" style="22" customWidth="1"/>
    <col min="11793" max="11800" width="5.875" style="22" customWidth="1"/>
    <col min="11801" max="11812" width="6.625" style="22" customWidth="1"/>
    <col min="11813" max="12024" width="9" style="22"/>
    <col min="12025" max="12025" width="13" style="22" customWidth="1"/>
    <col min="12026" max="12032" width="5.875" style="22" customWidth="1"/>
    <col min="12033" max="12033" width="6.625" style="22" customWidth="1"/>
    <col min="12034" max="12047" width="5.875" style="22" customWidth="1"/>
    <col min="12048" max="12048" width="6.125" style="22" customWidth="1"/>
    <col min="12049" max="12056" width="5.875" style="22" customWidth="1"/>
    <col min="12057" max="12068" width="6.625" style="22" customWidth="1"/>
    <col min="12069" max="12280" width="9" style="22"/>
    <col min="12281" max="12281" width="13" style="22" customWidth="1"/>
    <col min="12282" max="12288" width="5.875" style="22" customWidth="1"/>
    <col min="12289" max="12289" width="6.625" style="22" customWidth="1"/>
    <col min="12290" max="12303" width="5.875" style="22" customWidth="1"/>
    <col min="12304" max="12304" width="6.125" style="22" customWidth="1"/>
    <col min="12305" max="12312" width="5.875" style="22" customWidth="1"/>
    <col min="12313" max="12324" width="6.625" style="22" customWidth="1"/>
    <col min="12325" max="12536" width="9" style="22"/>
    <col min="12537" max="12537" width="13" style="22" customWidth="1"/>
    <col min="12538" max="12544" width="5.875" style="22" customWidth="1"/>
    <col min="12545" max="12545" width="6.625" style="22" customWidth="1"/>
    <col min="12546" max="12559" width="5.875" style="22" customWidth="1"/>
    <col min="12560" max="12560" width="6.125" style="22" customWidth="1"/>
    <col min="12561" max="12568" width="5.875" style="22" customWidth="1"/>
    <col min="12569" max="12580" width="6.625" style="22" customWidth="1"/>
    <col min="12581" max="12792" width="9" style="22"/>
    <col min="12793" max="12793" width="13" style="22" customWidth="1"/>
    <col min="12794" max="12800" width="5.875" style="22" customWidth="1"/>
    <col min="12801" max="12801" width="6.625" style="22" customWidth="1"/>
    <col min="12802" max="12815" width="5.875" style="22" customWidth="1"/>
    <col min="12816" max="12816" width="6.125" style="22" customWidth="1"/>
    <col min="12817" max="12824" width="5.875" style="22" customWidth="1"/>
    <col min="12825" max="12836" width="6.625" style="22" customWidth="1"/>
    <col min="12837" max="13048" width="9" style="22"/>
    <col min="13049" max="13049" width="13" style="22" customWidth="1"/>
    <col min="13050" max="13056" width="5.875" style="22" customWidth="1"/>
    <col min="13057" max="13057" width="6.625" style="22" customWidth="1"/>
    <col min="13058" max="13071" width="5.875" style="22" customWidth="1"/>
    <col min="13072" max="13072" width="6.125" style="22" customWidth="1"/>
    <col min="13073" max="13080" width="5.875" style="22" customWidth="1"/>
    <col min="13081" max="13092" width="6.625" style="22" customWidth="1"/>
    <col min="13093" max="13304" width="9" style="22"/>
    <col min="13305" max="13305" width="13" style="22" customWidth="1"/>
    <col min="13306" max="13312" width="5.875" style="22" customWidth="1"/>
    <col min="13313" max="13313" width="6.625" style="22" customWidth="1"/>
    <col min="13314" max="13327" width="5.875" style="22" customWidth="1"/>
    <col min="13328" max="13328" width="6.125" style="22" customWidth="1"/>
    <col min="13329" max="13336" width="5.875" style="22" customWidth="1"/>
    <col min="13337" max="13348" width="6.625" style="22" customWidth="1"/>
    <col min="13349" max="13560" width="9" style="22"/>
    <col min="13561" max="13561" width="13" style="22" customWidth="1"/>
    <col min="13562" max="13568" width="5.875" style="22" customWidth="1"/>
    <col min="13569" max="13569" width="6.625" style="22" customWidth="1"/>
    <col min="13570" max="13583" width="5.875" style="22" customWidth="1"/>
    <col min="13584" max="13584" width="6.125" style="22" customWidth="1"/>
    <col min="13585" max="13592" width="5.875" style="22" customWidth="1"/>
    <col min="13593" max="13604" width="6.625" style="22" customWidth="1"/>
    <col min="13605" max="13816" width="9" style="22"/>
    <col min="13817" max="13817" width="13" style="22" customWidth="1"/>
    <col min="13818" max="13824" width="5.875" style="22" customWidth="1"/>
    <col min="13825" max="13825" width="6.625" style="22" customWidth="1"/>
    <col min="13826" max="13839" width="5.875" style="22" customWidth="1"/>
    <col min="13840" max="13840" width="6.125" style="22" customWidth="1"/>
    <col min="13841" max="13848" width="5.875" style="22" customWidth="1"/>
    <col min="13849" max="13860" width="6.625" style="22" customWidth="1"/>
    <col min="13861" max="14072" width="9" style="22"/>
    <col min="14073" max="14073" width="13" style="22" customWidth="1"/>
    <col min="14074" max="14080" width="5.875" style="22" customWidth="1"/>
    <col min="14081" max="14081" width="6.625" style="22" customWidth="1"/>
    <col min="14082" max="14095" width="5.875" style="22" customWidth="1"/>
    <col min="14096" max="14096" width="6.125" style="22" customWidth="1"/>
    <col min="14097" max="14104" width="5.875" style="22" customWidth="1"/>
    <col min="14105" max="14116" width="6.625" style="22" customWidth="1"/>
    <col min="14117" max="14328" width="9" style="22"/>
    <col min="14329" max="14329" width="13" style="22" customWidth="1"/>
    <col min="14330" max="14336" width="5.875" style="22" customWidth="1"/>
    <col min="14337" max="14337" width="6.625" style="22" customWidth="1"/>
    <col min="14338" max="14351" width="5.875" style="22" customWidth="1"/>
    <col min="14352" max="14352" width="6.125" style="22" customWidth="1"/>
    <col min="14353" max="14360" width="5.875" style="22" customWidth="1"/>
    <col min="14361" max="14372" width="6.625" style="22" customWidth="1"/>
    <col min="14373" max="14584" width="9" style="22"/>
    <col min="14585" max="14585" width="13" style="22" customWidth="1"/>
    <col min="14586" max="14592" width="5.875" style="22" customWidth="1"/>
    <col min="14593" max="14593" width="6.625" style="22" customWidth="1"/>
    <col min="14594" max="14607" width="5.875" style="22" customWidth="1"/>
    <col min="14608" max="14608" width="6.125" style="22" customWidth="1"/>
    <col min="14609" max="14616" width="5.875" style="22" customWidth="1"/>
    <col min="14617" max="14628" width="6.625" style="22" customWidth="1"/>
    <col min="14629" max="14840" width="9" style="22"/>
    <col min="14841" max="14841" width="13" style="22" customWidth="1"/>
    <col min="14842" max="14848" width="5.875" style="22" customWidth="1"/>
    <col min="14849" max="14849" width="6.625" style="22" customWidth="1"/>
    <col min="14850" max="14863" width="5.875" style="22" customWidth="1"/>
    <col min="14864" max="14864" width="6.125" style="22" customWidth="1"/>
    <col min="14865" max="14872" width="5.875" style="22" customWidth="1"/>
    <col min="14873" max="14884" width="6.625" style="22" customWidth="1"/>
    <col min="14885" max="15096" width="9" style="22"/>
    <col min="15097" max="15097" width="13" style="22" customWidth="1"/>
    <col min="15098" max="15104" width="5.875" style="22" customWidth="1"/>
    <col min="15105" max="15105" width="6.625" style="22" customWidth="1"/>
    <col min="15106" max="15119" width="5.875" style="22" customWidth="1"/>
    <col min="15120" max="15120" width="6.125" style="22" customWidth="1"/>
    <col min="15121" max="15128" width="5.875" style="22" customWidth="1"/>
    <col min="15129" max="15140" width="6.625" style="22" customWidth="1"/>
    <col min="15141" max="15352" width="9" style="22"/>
    <col min="15353" max="15353" width="13" style="22" customWidth="1"/>
    <col min="15354" max="15360" width="5.875" style="22" customWidth="1"/>
    <col min="15361" max="15361" width="6.625" style="22" customWidth="1"/>
    <col min="15362" max="15375" width="5.875" style="22" customWidth="1"/>
    <col min="15376" max="15376" width="6.125" style="22" customWidth="1"/>
    <col min="15377" max="15384" width="5.875" style="22" customWidth="1"/>
    <col min="15385" max="15396" width="6.625" style="22" customWidth="1"/>
    <col min="15397" max="15608" width="9" style="22"/>
    <col min="15609" max="15609" width="13" style="22" customWidth="1"/>
    <col min="15610" max="15616" width="5.875" style="22" customWidth="1"/>
    <col min="15617" max="15617" width="6.625" style="22" customWidth="1"/>
    <col min="15618" max="15631" width="5.875" style="22" customWidth="1"/>
    <col min="15632" max="15632" width="6.125" style="22" customWidth="1"/>
    <col min="15633" max="15640" width="5.875" style="22" customWidth="1"/>
    <col min="15641" max="15652" width="6.625" style="22" customWidth="1"/>
    <col min="15653" max="15864" width="9" style="22"/>
    <col min="15865" max="15865" width="13" style="22" customWidth="1"/>
    <col min="15866" max="15872" width="5.875" style="22" customWidth="1"/>
    <col min="15873" max="15873" width="6.625" style="22" customWidth="1"/>
    <col min="15874" max="15887" width="5.875" style="22" customWidth="1"/>
    <col min="15888" max="15888" width="6.125" style="22" customWidth="1"/>
    <col min="15889" max="15896" width="5.875" style="22" customWidth="1"/>
    <col min="15897" max="15908" width="6.625" style="22" customWidth="1"/>
    <col min="15909" max="16120" width="9" style="22"/>
    <col min="16121" max="16121" width="13" style="22" customWidth="1"/>
    <col min="16122" max="16128" width="5.875" style="22" customWidth="1"/>
    <col min="16129" max="16129" width="6.625" style="22" customWidth="1"/>
    <col min="16130" max="16143" width="5.875" style="22" customWidth="1"/>
    <col min="16144" max="16144" width="6.125" style="22" customWidth="1"/>
    <col min="16145" max="16152" width="5.875" style="22" customWidth="1"/>
    <col min="16153" max="16164" width="6.625" style="22" customWidth="1"/>
    <col min="16165" max="16384" width="9" style="22"/>
  </cols>
  <sheetData>
    <row r="1" spans="1:41" s="21" customFormat="1" ht="30" customHeight="1">
      <c r="A1" s="445" t="s">
        <v>11</v>
      </c>
      <c r="B1" s="440" t="s">
        <v>19</v>
      </c>
      <c r="C1" s="441"/>
      <c r="D1" s="446"/>
      <c r="E1" s="446"/>
      <c r="F1" s="446"/>
      <c r="G1" s="447"/>
      <c r="H1" s="440" t="s">
        <v>20</v>
      </c>
      <c r="I1" s="446"/>
      <c r="J1" s="446"/>
      <c r="K1" s="446"/>
      <c r="L1" s="447"/>
      <c r="M1" s="440" t="s">
        <v>266</v>
      </c>
      <c r="N1" s="441"/>
      <c r="O1" s="442"/>
      <c r="P1" s="446"/>
      <c r="Q1" s="447"/>
      <c r="R1" s="440" t="s">
        <v>291</v>
      </c>
      <c r="S1" s="441"/>
      <c r="T1" s="442"/>
      <c r="U1" s="446"/>
      <c r="V1" s="447"/>
      <c r="W1" s="440" t="s">
        <v>21</v>
      </c>
      <c r="X1" s="441"/>
      <c r="Y1" s="442"/>
      <c r="Z1" s="443"/>
      <c r="AA1" s="444"/>
      <c r="AB1" s="445" t="s">
        <v>22</v>
      </c>
      <c r="AC1" s="442"/>
      <c r="AD1" s="442"/>
      <c r="AE1" s="446"/>
      <c r="AF1" s="447"/>
      <c r="AG1" s="440" t="s">
        <v>121</v>
      </c>
      <c r="AH1" s="446"/>
      <c r="AI1" s="447"/>
      <c r="AJ1" s="440" t="s">
        <v>290</v>
      </c>
      <c r="AK1" s="441"/>
      <c r="AL1" s="447"/>
      <c r="AM1" s="440" t="s">
        <v>292</v>
      </c>
      <c r="AN1" s="441"/>
      <c r="AO1" s="447"/>
    </row>
    <row r="2" spans="1:41" s="21" customFormat="1" ht="18" customHeight="1">
      <c r="A2" s="455"/>
      <c r="B2" s="307" t="s">
        <v>101</v>
      </c>
      <c r="C2" s="308"/>
      <c r="D2" s="385" t="s">
        <v>72</v>
      </c>
      <c r="E2" s="453" t="s">
        <v>24</v>
      </c>
      <c r="F2" s="452" t="s">
        <v>9</v>
      </c>
      <c r="G2" s="453" t="s">
        <v>29</v>
      </c>
      <c r="H2" s="458" t="s">
        <v>8</v>
      </c>
      <c r="I2" s="309" t="s">
        <v>102</v>
      </c>
      <c r="J2" s="453" t="s">
        <v>24</v>
      </c>
      <c r="K2" s="452" t="s">
        <v>9</v>
      </c>
      <c r="L2" s="453" t="s">
        <v>29</v>
      </c>
      <c r="M2" s="313" t="s">
        <v>103</v>
      </c>
      <c r="N2" s="449" t="s">
        <v>104</v>
      </c>
      <c r="O2" s="309" t="s">
        <v>24</v>
      </c>
      <c r="P2" s="452" t="s">
        <v>9</v>
      </c>
      <c r="Q2" s="453" t="s">
        <v>29</v>
      </c>
      <c r="R2" s="313" t="s">
        <v>103</v>
      </c>
      <c r="S2" s="449" t="s">
        <v>104</v>
      </c>
      <c r="T2" s="309" t="s">
        <v>24</v>
      </c>
      <c r="U2" s="452" t="s">
        <v>9</v>
      </c>
      <c r="V2" s="453" t="s">
        <v>29</v>
      </c>
      <c r="W2" s="313" t="s">
        <v>103</v>
      </c>
      <c r="X2" s="449" t="s">
        <v>104</v>
      </c>
      <c r="Y2" s="309" t="s">
        <v>24</v>
      </c>
      <c r="Z2" s="309" t="s">
        <v>9</v>
      </c>
      <c r="AA2" s="315" t="s">
        <v>29</v>
      </c>
      <c r="AB2" s="313" t="s">
        <v>103</v>
      </c>
      <c r="AC2" s="411" t="s">
        <v>104</v>
      </c>
      <c r="AD2" s="309" t="s">
        <v>24</v>
      </c>
      <c r="AE2" s="452" t="s">
        <v>9</v>
      </c>
      <c r="AF2" s="453" t="s">
        <v>29</v>
      </c>
      <c r="AG2" s="460" t="s">
        <v>24</v>
      </c>
      <c r="AH2" s="462" t="s">
        <v>42</v>
      </c>
      <c r="AI2" s="469" t="s">
        <v>43</v>
      </c>
      <c r="AJ2" s="460" t="s">
        <v>78</v>
      </c>
      <c r="AK2" s="462" t="s">
        <v>42</v>
      </c>
      <c r="AL2" s="467" t="s">
        <v>43</v>
      </c>
      <c r="AM2" s="460" t="s">
        <v>78</v>
      </c>
      <c r="AN2" s="462" t="s">
        <v>42</v>
      </c>
      <c r="AO2" s="467" t="s">
        <v>43</v>
      </c>
    </row>
    <row r="3" spans="1:41" s="21" customFormat="1" ht="18" customHeight="1" thickBot="1">
      <c r="A3" s="456"/>
      <c r="B3" s="168" t="s">
        <v>103</v>
      </c>
      <c r="C3" s="167" t="s">
        <v>104</v>
      </c>
      <c r="D3" s="457"/>
      <c r="E3" s="454" t="s">
        <v>78</v>
      </c>
      <c r="F3" s="451" t="s">
        <v>42</v>
      </c>
      <c r="G3" s="454" t="s">
        <v>43</v>
      </c>
      <c r="H3" s="459"/>
      <c r="I3" s="451"/>
      <c r="J3" s="454" t="s">
        <v>78</v>
      </c>
      <c r="K3" s="451" t="s">
        <v>42</v>
      </c>
      <c r="L3" s="454" t="s">
        <v>43</v>
      </c>
      <c r="M3" s="448"/>
      <c r="N3" s="450"/>
      <c r="O3" s="451" t="s">
        <v>78</v>
      </c>
      <c r="P3" s="451" t="s">
        <v>42</v>
      </c>
      <c r="Q3" s="454" t="s">
        <v>43</v>
      </c>
      <c r="R3" s="448"/>
      <c r="S3" s="450"/>
      <c r="T3" s="451" t="s">
        <v>78</v>
      </c>
      <c r="U3" s="451" t="s">
        <v>42</v>
      </c>
      <c r="V3" s="454" t="s">
        <v>43</v>
      </c>
      <c r="W3" s="448"/>
      <c r="X3" s="450"/>
      <c r="Y3" s="451" t="s">
        <v>78</v>
      </c>
      <c r="Z3" s="451" t="s">
        <v>42</v>
      </c>
      <c r="AA3" s="454" t="s">
        <v>43</v>
      </c>
      <c r="AB3" s="448"/>
      <c r="AC3" s="450"/>
      <c r="AD3" s="451" t="s">
        <v>78</v>
      </c>
      <c r="AE3" s="451" t="s">
        <v>42</v>
      </c>
      <c r="AF3" s="454" t="s">
        <v>43</v>
      </c>
      <c r="AG3" s="461"/>
      <c r="AH3" s="451"/>
      <c r="AI3" s="470"/>
      <c r="AJ3" s="461"/>
      <c r="AK3" s="451"/>
      <c r="AL3" s="468"/>
      <c r="AM3" s="461"/>
      <c r="AN3" s="451"/>
      <c r="AO3" s="468"/>
    </row>
    <row r="4" spans="1:41" s="21" customFormat="1" ht="18" customHeight="1">
      <c r="A4" s="108" t="s">
        <v>4</v>
      </c>
      <c r="B4" s="109">
        <v>34.08</v>
      </c>
      <c r="C4" s="110">
        <v>13.83</v>
      </c>
      <c r="D4" s="111">
        <v>22.86</v>
      </c>
      <c r="E4" s="111">
        <v>46.82</v>
      </c>
      <c r="F4" s="112">
        <v>36</v>
      </c>
      <c r="G4" s="113">
        <v>3</v>
      </c>
      <c r="H4" s="114">
        <v>20.170000000000002</v>
      </c>
      <c r="I4" s="111">
        <v>10.210000000000001</v>
      </c>
      <c r="J4" s="111">
        <v>30.38</v>
      </c>
      <c r="K4" s="112">
        <v>36</v>
      </c>
      <c r="L4" s="113">
        <v>3</v>
      </c>
      <c r="M4" s="114">
        <v>38</v>
      </c>
      <c r="N4" s="115">
        <v>2.94</v>
      </c>
      <c r="O4" s="115">
        <v>40.94</v>
      </c>
      <c r="P4" s="112">
        <v>35</v>
      </c>
      <c r="Q4" s="113">
        <v>2</v>
      </c>
      <c r="R4" s="114">
        <v>48.25</v>
      </c>
      <c r="S4" s="115">
        <v>4.88</v>
      </c>
      <c r="T4" s="115">
        <v>53.13</v>
      </c>
      <c r="U4" s="112">
        <v>8</v>
      </c>
      <c r="V4" s="113">
        <v>2</v>
      </c>
      <c r="W4" s="114">
        <v>39.14</v>
      </c>
      <c r="X4" s="115">
        <v>27.42</v>
      </c>
      <c r="Y4" s="115">
        <v>66.569999999999993</v>
      </c>
      <c r="Z4" s="112">
        <v>36</v>
      </c>
      <c r="AA4" s="113">
        <v>1</v>
      </c>
      <c r="AB4" s="114">
        <v>36.86</v>
      </c>
      <c r="AC4" s="115">
        <v>27.86</v>
      </c>
      <c r="AD4" s="115">
        <v>64.709999999999994</v>
      </c>
      <c r="AE4" s="112">
        <v>7</v>
      </c>
      <c r="AF4" s="113">
        <v>4</v>
      </c>
      <c r="AG4" s="114">
        <v>183.56</v>
      </c>
      <c r="AH4" s="112">
        <v>36</v>
      </c>
      <c r="AI4" s="113">
        <v>1</v>
      </c>
      <c r="AJ4" s="114">
        <v>179.86</v>
      </c>
      <c r="AK4" s="116">
        <v>7</v>
      </c>
      <c r="AL4" s="113">
        <v>2</v>
      </c>
      <c r="AM4" s="114"/>
      <c r="AN4" s="116"/>
      <c r="AO4" s="113" t="s">
        <v>322</v>
      </c>
    </row>
    <row r="5" spans="1:41" s="21" customFormat="1" ht="18" customHeight="1">
      <c r="A5" s="117" t="s">
        <v>5</v>
      </c>
      <c r="B5" s="118">
        <v>29.87096774193548</v>
      </c>
      <c r="C5" s="119">
        <v>13.096774193548388</v>
      </c>
      <c r="D5" s="120">
        <v>22.483870967741936</v>
      </c>
      <c r="E5" s="120">
        <v>43.967741935483879</v>
      </c>
      <c r="F5" s="121">
        <v>31</v>
      </c>
      <c r="G5" s="122">
        <v>4</v>
      </c>
      <c r="H5" s="123">
        <v>20.258064516129032</v>
      </c>
      <c r="I5" s="120">
        <v>12.580645161290322</v>
      </c>
      <c r="J5" s="120">
        <v>32.838709677419352</v>
      </c>
      <c r="K5" s="121">
        <v>31</v>
      </c>
      <c r="L5" s="122">
        <v>1</v>
      </c>
      <c r="M5" s="123">
        <v>38.70967741935484</v>
      </c>
      <c r="N5" s="124">
        <v>4.612903225806452</v>
      </c>
      <c r="O5" s="124">
        <v>43.322580645161288</v>
      </c>
      <c r="P5" s="121">
        <v>31</v>
      </c>
      <c r="Q5" s="122">
        <v>1</v>
      </c>
      <c r="R5" s="123">
        <v>51.17</v>
      </c>
      <c r="S5" s="124">
        <v>3</v>
      </c>
      <c r="T5" s="124">
        <v>54.17</v>
      </c>
      <c r="U5" s="121">
        <v>6</v>
      </c>
      <c r="V5" s="122">
        <v>1</v>
      </c>
      <c r="W5" s="123">
        <v>35.741935483870968</v>
      </c>
      <c r="X5" s="124">
        <v>23.419354838709676</v>
      </c>
      <c r="Y5" s="124">
        <v>59.161290322580648</v>
      </c>
      <c r="Z5" s="121">
        <v>31</v>
      </c>
      <c r="AA5" s="122">
        <v>2</v>
      </c>
      <c r="AB5" s="123"/>
      <c r="AC5" s="124"/>
      <c r="AD5" s="124"/>
      <c r="AE5" s="121"/>
      <c r="AF5" s="122" t="s">
        <v>322</v>
      </c>
      <c r="AG5" s="123">
        <v>179.29032258064515</v>
      </c>
      <c r="AH5" s="121">
        <v>31</v>
      </c>
      <c r="AI5" s="122">
        <v>2</v>
      </c>
      <c r="AJ5" s="123"/>
      <c r="AK5" s="125"/>
      <c r="AL5" s="122" t="s">
        <v>322</v>
      </c>
      <c r="AM5" s="123"/>
      <c r="AN5" s="125"/>
      <c r="AO5" s="122" t="s">
        <v>322</v>
      </c>
    </row>
    <row r="6" spans="1:41" s="21" customFormat="1" ht="18" customHeight="1">
      <c r="A6" s="117" t="s">
        <v>6</v>
      </c>
      <c r="B6" s="118">
        <v>38.733333333333341</v>
      </c>
      <c r="C6" s="119">
        <v>13.611111111111111</v>
      </c>
      <c r="D6" s="120">
        <v>23.472222222222221</v>
      </c>
      <c r="E6" s="120">
        <v>49.644444444444439</v>
      </c>
      <c r="F6" s="121">
        <v>36</v>
      </c>
      <c r="G6" s="122">
        <v>2</v>
      </c>
      <c r="H6" s="123">
        <v>18.472222222222221</v>
      </c>
      <c r="I6" s="120">
        <v>11.069444444444445</v>
      </c>
      <c r="J6" s="120">
        <v>29.541666666666668</v>
      </c>
      <c r="K6" s="121">
        <v>36</v>
      </c>
      <c r="L6" s="122">
        <v>4</v>
      </c>
      <c r="M6" s="123">
        <v>27.93</v>
      </c>
      <c r="N6" s="124">
        <v>1.79</v>
      </c>
      <c r="O6" s="124">
        <v>29.71</v>
      </c>
      <c r="P6" s="121">
        <v>14</v>
      </c>
      <c r="Q6" s="122">
        <v>4</v>
      </c>
      <c r="R6" s="123">
        <v>30.166666666666668</v>
      </c>
      <c r="S6" s="124">
        <v>1.3611111111111112</v>
      </c>
      <c r="T6" s="124">
        <v>31.527777777777779</v>
      </c>
      <c r="U6" s="121">
        <v>36</v>
      </c>
      <c r="V6" s="122">
        <v>4</v>
      </c>
      <c r="W6" s="123">
        <v>26.4</v>
      </c>
      <c r="X6" s="124">
        <v>23.2</v>
      </c>
      <c r="Y6" s="124">
        <v>49.6</v>
      </c>
      <c r="Z6" s="121">
        <v>2</v>
      </c>
      <c r="AA6" s="122">
        <v>4</v>
      </c>
      <c r="AB6" s="123">
        <v>49.944444444444443</v>
      </c>
      <c r="AC6" s="124">
        <v>32.027777777777779</v>
      </c>
      <c r="AD6" s="124">
        <v>81.972222222222229</v>
      </c>
      <c r="AE6" s="121">
        <v>36</v>
      </c>
      <c r="AF6" s="122">
        <v>2</v>
      </c>
      <c r="AG6" s="123"/>
      <c r="AH6" s="121"/>
      <c r="AI6" s="122" t="s">
        <v>322</v>
      </c>
      <c r="AJ6" s="123">
        <v>177.35</v>
      </c>
      <c r="AK6" s="125">
        <v>12</v>
      </c>
      <c r="AL6" s="122">
        <v>3</v>
      </c>
      <c r="AM6" s="123">
        <v>192.6861111111111</v>
      </c>
      <c r="AN6" s="125">
        <v>36</v>
      </c>
      <c r="AO6" s="122">
        <v>2</v>
      </c>
    </row>
    <row r="7" spans="1:41" s="21" customFormat="1" ht="18" customHeight="1">
      <c r="A7" s="117" t="s">
        <v>7</v>
      </c>
      <c r="B7" s="118">
        <v>39.537500000000001</v>
      </c>
      <c r="C7" s="119">
        <v>13.90625</v>
      </c>
      <c r="D7" s="120">
        <v>24.75</v>
      </c>
      <c r="E7" s="120">
        <v>51.47187499999999</v>
      </c>
      <c r="F7" s="121">
        <v>32</v>
      </c>
      <c r="G7" s="122">
        <v>1</v>
      </c>
      <c r="H7" s="123">
        <v>19.75</v>
      </c>
      <c r="I7" s="120">
        <v>11</v>
      </c>
      <c r="J7" s="120">
        <v>30.75</v>
      </c>
      <c r="K7" s="121">
        <v>32</v>
      </c>
      <c r="L7" s="122">
        <v>2</v>
      </c>
      <c r="M7" s="123">
        <v>25.857142857142858</v>
      </c>
      <c r="N7" s="124">
        <v>2.8571428571428572</v>
      </c>
      <c r="O7" s="124">
        <v>28.714285714285715</v>
      </c>
      <c r="P7" s="121">
        <v>7</v>
      </c>
      <c r="Q7" s="122">
        <v>5</v>
      </c>
      <c r="R7" s="123">
        <v>30.78125</v>
      </c>
      <c r="S7" s="124">
        <v>1.125</v>
      </c>
      <c r="T7" s="124">
        <v>31.90625</v>
      </c>
      <c r="U7" s="121">
        <v>32</v>
      </c>
      <c r="V7" s="122">
        <v>3</v>
      </c>
      <c r="W7" s="123"/>
      <c r="X7" s="124"/>
      <c r="Y7" s="124"/>
      <c r="Z7" s="121"/>
      <c r="AA7" s="122" t="s">
        <v>322</v>
      </c>
      <c r="AB7" s="123">
        <v>51.5625</v>
      </c>
      <c r="AC7" s="124">
        <v>32.90625</v>
      </c>
      <c r="AD7" s="124">
        <v>84.46875</v>
      </c>
      <c r="AE7" s="121">
        <v>32</v>
      </c>
      <c r="AF7" s="122">
        <v>1</v>
      </c>
      <c r="AG7" s="123"/>
      <c r="AH7" s="121"/>
      <c r="AI7" s="122" t="s">
        <v>322</v>
      </c>
      <c r="AJ7" s="123">
        <v>190.73</v>
      </c>
      <c r="AK7" s="125">
        <v>7</v>
      </c>
      <c r="AL7" s="122">
        <v>1</v>
      </c>
      <c r="AM7" s="123">
        <v>198.59687499999998</v>
      </c>
      <c r="AN7" s="125">
        <v>32</v>
      </c>
      <c r="AO7" s="122">
        <v>1</v>
      </c>
    </row>
    <row r="8" spans="1:41" s="21" customFormat="1" ht="18" customHeight="1">
      <c r="A8" s="117" t="s">
        <v>122</v>
      </c>
      <c r="B8" s="118">
        <v>24.8</v>
      </c>
      <c r="C8" s="119">
        <v>13</v>
      </c>
      <c r="D8" s="120">
        <v>23.5</v>
      </c>
      <c r="E8" s="120">
        <v>42.4</v>
      </c>
      <c r="F8" s="121">
        <v>2</v>
      </c>
      <c r="G8" s="122">
        <v>5</v>
      </c>
      <c r="H8" s="123">
        <v>17</v>
      </c>
      <c r="I8" s="120">
        <v>8.75</v>
      </c>
      <c r="J8" s="120">
        <v>25.75</v>
      </c>
      <c r="K8" s="121">
        <v>2</v>
      </c>
      <c r="L8" s="122">
        <v>5</v>
      </c>
      <c r="M8" s="123">
        <v>34</v>
      </c>
      <c r="N8" s="124">
        <v>0</v>
      </c>
      <c r="O8" s="124">
        <v>34</v>
      </c>
      <c r="P8" s="121">
        <v>1</v>
      </c>
      <c r="Q8" s="122">
        <v>3</v>
      </c>
      <c r="R8" s="123">
        <v>27</v>
      </c>
      <c r="S8" s="124">
        <v>0</v>
      </c>
      <c r="T8" s="124">
        <v>27</v>
      </c>
      <c r="U8" s="121">
        <v>1</v>
      </c>
      <c r="V8" s="122">
        <v>5</v>
      </c>
      <c r="W8" s="123">
        <v>31.2</v>
      </c>
      <c r="X8" s="124">
        <v>19.399999999999999</v>
      </c>
      <c r="Y8" s="124">
        <v>50.6</v>
      </c>
      <c r="Z8" s="121">
        <v>1</v>
      </c>
      <c r="AA8" s="122">
        <v>3</v>
      </c>
      <c r="AB8" s="123">
        <v>38</v>
      </c>
      <c r="AC8" s="124">
        <v>29</v>
      </c>
      <c r="AD8" s="124">
        <v>67</v>
      </c>
      <c r="AE8" s="121">
        <v>1</v>
      </c>
      <c r="AF8" s="122">
        <v>3</v>
      </c>
      <c r="AG8" s="123">
        <v>153.6</v>
      </c>
      <c r="AH8" s="121">
        <v>1</v>
      </c>
      <c r="AI8" s="122">
        <v>3</v>
      </c>
      <c r="AJ8" s="123"/>
      <c r="AK8" s="125"/>
      <c r="AL8" s="122" t="s">
        <v>322</v>
      </c>
      <c r="AM8" s="123">
        <v>161.30000000000001</v>
      </c>
      <c r="AN8" s="125">
        <v>1</v>
      </c>
      <c r="AO8" s="122">
        <v>3</v>
      </c>
    </row>
    <row r="9" spans="1:41" s="21" customFormat="1" ht="30.75" customHeight="1" thickBot="1">
      <c r="A9" s="126"/>
      <c r="B9" s="127" t="s">
        <v>8</v>
      </c>
      <c r="C9" s="128" t="s">
        <v>104</v>
      </c>
      <c r="D9" s="129" t="s">
        <v>23</v>
      </c>
      <c r="E9" s="129" t="s">
        <v>24</v>
      </c>
      <c r="F9" s="463" t="s">
        <v>42</v>
      </c>
      <c r="G9" s="464"/>
      <c r="H9" s="127" t="s">
        <v>8</v>
      </c>
      <c r="I9" s="129" t="s">
        <v>123</v>
      </c>
      <c r="J9" s="129" t="s">
        <v>24</v>
      </c>
      <c r="K9" s="463" t="s">
        <v>42</v>
      </c>
      <c r="L9" s="464"/>
      <c r="M9" s="127" t="s">
        <v>8</v>
      </c>
      <c r="N9" s="130" t="s">
        <v>104</v>
      </c>
      <c r="O9" s="131" t="s">
        <v>78</v>
      </c>
      <c r="P9" s="463" t="s">
        <v>42</v>
      </c>
      <c r="Q9" s="464"/>
      <c r="R9" s="127" t="s">
        <v>8</v>
      </c>
      <c r="S9" s="130" t="s">
        <v>104</v>
      </c>
      <c r="T9" s="131" t="s">
        <v>78</v>
      </c>
      <c r="U9" s="463" t="s">
        <v>42</v>
      </c>
      <c r="V9" s="464"/>
      <c r="W9" s="127" t="s">
        <v>8</v>
      </c>
      <c r="X9" s="130" t="s">
        <v>104</v>
      </c>
      <c r="Y9" s="131" t="s">
        <v>78</v>
      </c>
      <c r="Z9" s="463" t="s">
        <v>42</v>
      </c>
      <c r="AA9" s="464"/>
      <c r="AB9" s="127" t="s">
        <v>8</v>
      </c>
      <c r="AC9" s="130" t="s">
        <v>104</v>
      </c>
      <c r="AD9" s="131" t="s">
        <v>78</v>
      </c>
      <c r="AE9" s="463" t="s">
        <v>42</v>
      </c>
      <c r="AF9" s="464"/>
      <c r="AG9" s="132" t="s">
        <v>10</v>
      </c>
      <c r="AH9" s="463" t="s">
        <v>42</v>
      </c>
      <c r="AI9" s="464"/>
      <c r="AJ9" s="127" t="s">
        <v>76</v>
      </c>
      <c r="AK9" s="463" t="s">
        <v>42</v>
      </c>
      <c r="AL9" s="464"/>
      <c r="AM9" s="127" t="s">
        <v>76</v>
      </c>
      <c r="AN9" s="463" t="s">
        <v>42</v>
      </c>
      <c r="AO9" s="464"/>
    </row>
    <row r="10" spans="1:41" customFormat="1" ht="18" customHeight="1">
      <c r="A10" s="16" t="s">
        <v>92</v>
      </c>
      <c r="B10" s="14">
        <v>34.729999999999997</v>
      </c>
      <c r="C10" s="133">
        <v>13.45</v>
      </c>
      <c r="D10" s="15">
        <v>22.82</v>
      </c>
      <c r="E10" s="15">
        <v>46.91</v>
      </c>
      <c r="F10" s="465">
        <v>146</v>
      </c>
      <c r="G10" s="466"/>
      <c r="H10" s="14">
        <v>19.309999999999999</v>
      </c>
      <c r="I10" s="15">
        <v>10.72</v>
      </c>
      <c r="J10" s="15">
        <v>30.02</v>
      </c>
      <c r="K10" s="465">
        <v>144</v>
      </c>
      <c r="L10" s="466"/>
      <c r="M10" s="14">
        <v>35.26</v>
      </c>
      <c r="N10" s="15">
        <v>3.23</v>
      </c>
      <c r="O10" s="134">
        <v>38.49</v>
      </c>
      <c r="P10" s="465">
        <v>90</v>
      </c>
      <c r="Q10" s="466"/>
      <c r="R10" s="14">
        <v>32.6</v>
      </c>
      <c r="S10" s="15">
        <v>1.6</v>
      </c>
      <c r="T10" s="134">
        <v>34.19</v>
      </c>
      <c r="U10" s="465">
        <v>89</v>
      </c>
      <c r="V10" s="466"/>
      <c r="W10" s="14">
        <v>37.049999999999997</v>
      </c>
      <c r="X10" s="15">
        <v>25.43</v>
      </c>
      <c r="Y10" s="134">
        <v>62.47</v>
      </c>
      <c r="Z10" s="465">
        <v>71</v>
      </c>
      <c r="AA10" s="466"/>
      <c r="AB10" s="14">
        <v>48</v>
      </c>
      <c r="AC10" s="15">
        <v>30.9</v>
      </c>
      <c r="AD10" s="134">
        <v>78.900000000000006</v>
      </c>
      <c r="AE10" s="465">
        <v>84</v>
      </c>
      <c r="AF10" s="466"/>
      <c r="AG10" s="14">
        <v>180.4</v>
      </c>
      <c r="AH10" s="465">
        <v>69</v>
      </c>
      <c r="AI10" s="466"/>
      <c r="AJ10" s="14">
        <v>177.73</v>
      </c>
      <c r="AK10" s="465">
        <v>27</v>
      </c>
      <c r="AL10" s="466"/>
      <c r="AM10" s="14">
        <v>187.16</v>
      </c>
      <c r="AN10" s="465">
        <v>57</v>
      </c>
      <c r="AO10" s="466"/>
    </row>
    <row r="11" spans="1:41" ht="17.25" customHeight="1" thickBot="1">
      <c r="A11" s="17" t="s">
        <v>93</v>
      </c>
      <c r="B11" s="18">
        <v>35.08</v>
      </c>
      <c r="C11" s="135">
        <v>12.78</v>
      </c>
      <c r="D11" s="19">
        <v>25.8</v>
      </c>
      <c r="E11" s="19">
        <v>49.73</v>
      </c>
      <c r="F11" s="471">
        <v>33934</v>
      </c>
      <c r="G11" s="472"/>
      <c r="H11" s="18">
        <v>22.32</v>
      </c>
      <c r="I11" s="19">
        <v>12.24</v>
      </c>
      <c r="J11" s="19">
        <v>34.56</v>
      </c>
      <c r="K11" s="471">
        <v>33736</v>
      </c>
      <c r="L11" s="472"/>
      <c r="M11" s="18">
        <v>41.84</v>
      </c>
      <c r="N11" s="19">
        <v>5.04</v>
      </c>
      <c r="O11" s="136">
        <v>46.88</v>
      </c>
      <c r="P11" s="471">
        <v>22225</v>
      </c>
      <c r="Q11" s="472"/>
      <c r="R11" s="18">
        <v>38.659999999999997</v>
      </c>
      <c r="S11" s="19">
        <v>3.18</v>
      </c>
      <c r="T11" s="136">
        <v>41.84</v>
      </c>
      <c r="U11" s="471">
        <v>24833</v>
      </c>
      <c r="V11" s="472"/>
      <c r="W11" s="18">
        <v>37</v>
      </c>
      <c r="X11" s="19">
        <v>24.95</v>
      </c>
      <c r="Y11" s="136">
        <v>61.95</v>
      </c>
      <c r="Z11" s="471">
        <v>18992</v>
      </c>
      <c r="AA11" s="472"/>
      <c r="AB11" s="18">
        <v>45.05</v>
      </c>
      <c r="AC11" s="19">
        <v>29.36</v>
      </c>
      <c r="AD11" s="136">
        <v>74.42</v>
      </c>
      <c r="AE11" s="471">
        <v>24322</v>
      </c>
      <c r="AF11" s="472"/>
      <c r="AG11" s="18">
        <v>200.75</v>
      </c>
      <c r="AH11" s="471">
        <v>17577</v>
      </c>
      <c r="AI11" s="472"/>
      <c r="AJ11" s="18">
        <v>203.66</v>
      </c>
      <c r="AK11" s="471">
        <v>12244</v>
      </c>
      <c r="AL11" s="472"/>
      <c r="AM11" s="18">
        <v>180.7</v>
      </c>
      <c r="AN11" s="471">
        <v>12078</v>
      </c>
      <c r="AO11" s="472"/>
    </row>
    <row r="12" spans="1:41" ht="20.25" customHeight="1">
      <c r="A12" s="336" t="s">
        <v>111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/>
      <c r="AF12"/>
      <c r="AG12"/>
    </row>
    <row r="13" spans="1:41">
      <c r="A13" s="163" t="s">
        <v>301</v>
      </c>
    </row>
    <row r="14" spans="1:41" ht="18" customHeight="1">
      <c r="A14" s="163" t="s">
        <v>302</v>
      </c>
    </row>
    <row r="15" spans="1:41">
      <c r="A15" s="336" t="s">
        <v>124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</row>
  </sheetData>
  <mergeCells count="78">
    <mergeCell ref="A12:N12"/>
    <mergeCell ref="AE10:AF10"/>
    <mergeCell ref="AH10:AI10"/>
    <mergeCell ref="AK10:AL10"/>
    <mergeCell ref="AN10:AO10"/>
    <mergeCell ref="F11:G11"/>
    <mergeCell ref="K11:L11"/>
    <mergeCell ref="P11:Q11"/>
    <mergeCell ref="U11:V11"/>
    <mergeCell ref="Z11:AA11"/>
    <mergeCell ref="AE11:AF11"/>
    <mergeCell ref="AH11:AI11"/>
    <mergeCell ref="AK11:AL11"/>
    <mergeCell ref="AN11:AO11"/>
    <mergeCell ref="F10:G10"/>
    <mergeCell ref="K10:L10"/>
    <mergeCell ref="P10:Q10"/>
    <mergeCell ref="U10:V10"/>
    <mergeCell ref="Z10:AA10"/>
    <mergeCell ref="AN2:AN3"/>
    <mergeCell ref="AO2:AO3"/>
    <mergeCell ref="AE9:AF9"/>
    <mergeCell ref="AH9:AI9"/>
    <mergeCell ref="AK9:AL9"/>
    <mergeCell ref="AN9:AO9"/>
    <mergeCell ref="AI2:AI3"/>
    <mergeCell ref="AJ2:AJ3"/>
    <mergeCell ref="AK2:AK3"/>
    <mergeCell ref="AL2:AL3"/>
    <mergeCell ref="AM2:AM3"/>
    <mergeCell ref="AD2:AD3"/>
    <mergeCell ref="AE2:AE3"/>
    <mergeCell ref="F9:G9"/>
    <mergeCell ref="K9:L9"/>
    <mergeCell ref="P9:Q9"/>
    <mergeCell ref="U9:V9"/>
    <mergeCell ref="Z9:AA9"/>
    <mergeCell ref="X2:X3"/>
    <mergeCell ref="AF2:AF3"/>
    <mergeCell ref="AG2:AG3"/>
    <mergeCell ref="AH2:AH3"/>
    <mergeCell ref="Y2:Y3"/>
    <mergeCell ref="Z2:Z3"/>
    <mergeCell ref="AA2:AA3"/>
    <mergeCell ref="AB2:AB3"/>
    <mergeCell ref="AC2:AC3"/>
    <mergeCell ref="AM1:AO1"/>
    <mergeCell ref="A1:A3"/>
    <mergeCell ref="B1:G1"/>
    <mergeCell ref="H1:L1"/>
    <mergeCell ref="M1:Q1"/>
    <mergeCell ref="R1:V1"/>
    <mergeCell ref="B2:C2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A15:N15"/>
    <mergeCell ref="W1:AA1"/>
    <mergeCell ref="AB1:AF1"/>
    <mergeCell ref="AG1:AI1"/>
    <mergeCell ref="AJ1:AL1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4"/>
  <sheetViews>
    <sheetView workbookViewId="0">
      <pane ySplit="7" topLeftCell="A80" activePane="bottomLeft" state="frozen"/>
      <selection pane="bottomLeft" sqref="A1:XFD1048576"/>
    </sheetView>
  </sheetViews>
  <sheetFormatPr defaultRowHeight="15.75"/>
  <cols>
    <col min="1" max="1" width="16.125" style="22" customWidth="1"/>
    <col min="2" max="8" width="5.875" style="22" customWidth="1"/>
    <col min="9" max="9" width="6.625" style="22" customWidth="1"/>
    <col min="10" max="22" width="5.875" style="22" customWidth="1"/>
    <col min="23" max="28" width="6.625" style="22" customWidth="1"/>
    <col min="29" max="256" width="9" style="22"/>
    <col min="257" max="257" width="16.125" style="22" customWidth="1"/>
    <col min="258" max="264" width="5.875" style="22" customWidth="1"/>
    <col min="265" max="265" width="6.625" style="22" customWidth="1"/>
    <col min="266" max="278" width="5.875" style="22" customWidth="1"/>
    <col min="279" max="284" width="6.625" style="22" customWidth="1"/>
    <col min="285" max="512" width="9" style="22"/>
    <col min="513" max="513" width="16.125" style="22" customWidth="1"/>
    <col min="514" max="520" width="5.875" style="22" customWidth="1"/>
    <col min="521" max="521" width="6.625" style="22" customWidth="1"/>
    <col min="522" max="534" width="5.875" style="22" customWidth="1"/>
    <col min="535" max="540" width="6.625" style="22" customWidth="1"/>
    <col min="541" max="768" width="9" style="22"/>
    <col min="769" max="769" width="16.125" style="22" customWidth="1"/>
    <col min="770" max="776" width="5.875" style="22" customWidth="1"/>
    <col min="777" max="777" width="6.625" style="22" customWidth="1"/>
    <col min="778" max="790" width="5.875" style="22" customWidth="1"/>
    <col min="791" max="796" width="6.625" style="22" customWidth="1"/>
    <col min="797" max="1024" width="9" style="22"/>
    <col min="1025" max="1025" width="16.125" style="22" customWidth="1"/>
    <col min="1026" max="1032" width="5.875" style="22" customWidth="1"/>
    <col min="1033" max="1033" width="6.625" style="22" customWidth="1"/>
    <col min="1034" max="1046" width="5.875" style="22" customWidth="1"/>
    <col min="1047" max="1052" width="6.625" style="22" customWidth="1"/>
    <col min="1053" max="1280" width="9" style="22"/>
    <col min="1281" max="1281" width="16.125" style="22" customWidth="1"/>
    <col min="1282" max="1288" width="5.875" style="22" customWidth="1"/>
    <col min="1289" max="1289" width="6.625" style="22" customWidth="1"/>
    <col min="1290" max="1302" width="5.875" style="22" customWidth="1"/>
    <col min="1303" max="1308" width="6.625" style="22" customWidth="1"/>
    <col min="1309" max="1536" width="9" style="22"/>
    <col min="1537" max="1537" width="16.125" style="22" customWidth="1"/>
    <col min="1538" max="1544" width="5.875" style="22" customWidth="1"/>
    <col min="1545" max="1545" width="6.625" style="22" customWidth="1"/>
    <col min="1546" max="1558" width="5.875" style="22" customWidth="1"/>
    <col min="1559" max="1564" width="6.625" style="22" customWidth="1"/>
    <col min="1565" max="1792" width="9" style="22"/>
    <col min="1793" max="1793" width="16.125" style="22" customWidth="1"/>
    <col min="1794" max="1800" width="5.875" style="22" customWidth="1"/>
    <col min="1801" max="1801" width="6.625" style="22" customWidth="1"/>
    <col min="1802" max="1814" width="5.875" style="22" customWidth="1"/>
    <col min="1815" max="1820" width="6.625" style="22" customWidth="1"/>
    <col min="1821" max="2048" width="9" style="22"/>
    <col min="2049" max="2049" width="16.125" style="22" customWidth="1"/>
    <col min="2050" max="2056" width="5.875" style="22" customWidth="1"/>
    <col min="2057" max="2057" width="6.625" style="22" customWidth="1"/>
    <col min="2058" max="2070" width="5.875" style="22" customWidth="1"/>
    <col min="2071" max="2076" width="6.625" style="22" customWidth="1"/>
    <col min="2077" max="2304" width="9" style="22"/>
    <col min="2305" max="2305" width="16.125" style="22" customWidth="1"/>
    <col min="2306" max="2312" width="5.875" style="22" customWidth="1"/>
    <col min="2313" max="2313" width="6.625" style="22" customWidth="1"/>
    <col min="2314" max="2326" width="5.875" style="22" customWidth="1"/>
    <col min="2327" max="2332" width="6.625" style="22" customWidth="1"/>
    <col min="2333" max="2560" width="9" style="22"/>
    <col min="2561" max="2561" width="16.125" style="22" customWidth="1"/>
    <col min="2562" max="2568" width="5.875" style="22" customWidth="1"/>
    <col min="2569" max="2569" width="6.625" style="22" customWidth="1"/>
    <col min="2570" max="2582" width="5.875" style="22" customWidth="1"/>
    <col min="2583" max="2588" width="6.625" style="22" customWidth="1"/>
    <col min="2589" max="2816" width="9" style="22"/>
    <col min="2817" max="2817" width="16.125" style="22" customWidth="1"/>
    <col min="2818" max="2824" width="5.875" style="22" customWidth="1"/>
    <col min="2825" max="2825" width="6.625" style="22" customWidth="1"/>
    <col min="2826" max="2838" width="5.875" style="22" customWidth="1"/>
    <col min="2839" max="2844" width="6.625" style="22" customWidth="1"/>
    <col min="2845" max="3072" width="9" style="22"/>
    <col min="3073" max="3073" width="16.125" style="22" customWidth="1"/>
    <col min="3074" max="3080" width="5.875" style="22" customWidth="1"/>
    <col min="3081" max="3081" width="6.625" style="22" customWidth="1"/>
    <col min="3082" max="3094" width="5.875" style="22" customWidth="1"/>
    <col min="3095" max="3100" width="6.625" style="22" customWidth="1"/>
    <col min="3101" max="3328" width="9" style="22"/>
    <col min="3329" max="3329" width="16.125" style="22" customWidth="1"/>
    <col min="3330" max="3336" width="5.875" style="22" customWidth="1"/>
    <col min="3337" max="3337" width="6.625" style="22" customWidth="1"/>
    <col min="3338" max="3350" width="5.875" style="22" customWidth="1"/>
    <col min="3351" max="3356" width="6.625" style="22" customWidth="1"/>
    <col min="3357" max="3584" width="9" style="22"/>
    <col min="3585" max="3585" width="16.125" style="22" customWidth="1"/>
    <col min="3586" max="3592" width="5.875" style="22" customWidth="1"/>
    <col min="3593" max="3593" width="6.625" style="22" customWidth="1"/>
    <col min="3594" max="3606" width="5.875" style="22" customWidth="1"/>
    <col min="3607" max="3612" width="6.625" style="22" customWidth="1"/>
    <col min="3613" max="3840" width="9" style="22"/>
    <col min="3841" max="3841" width="16.125" style="22" customWidth="1"/>
    <col min="3842" max="3848" width="5.875" style="22" customWidth="1"/>
    <col min="3849" max="3849" width="6.625" style="22" customWidth="1"/>
    <col min="3850" max="3862" width="5.875" style="22" customWidth="1"/>
    <col min="3863" max="3868" width="6.625" style="22" customWidth="1"/>
    <col min="3869" max="4096" width="9" style="22"/>
    <col min="4097" max="4097" width="16.125" style="22" customWidth="1"/>
    <col min="4098" max="4104" width="5.875" style="22" customWidth="1"/>
    <col min="4105" max="4105" width="6.625" style="22" customWidth="1"/>
    <col min="4106" max="4118" width="5.875" style="22" customWidth="1"/>
    <col min="4119" max="4124" width="6.625" style="22" customWidth="1"/>
    <col min="4125" max="4352" width="9" style="22"/>
    <col min="4353" max="4353" width="16.125" style="22" customWidth="1"/>
    <col min="4354" max="4360" width="5.875" style="22" customWidth="1"/>
    <col min="4361" max="4361" width="6.625" style="22" customWidth="1"/>
    <col min="4362" max="4374" width="5.875" style="22" customWidth="1"/>
    <col min="4375" max="4380" width="6.625" style="22" customWidth="1"/>
    <col min="4381" max="4608" width="9" style="22"/>
    <col min="4609" max="4609" width="16.125" style="22" customWidth="1"/>
    <col min="4610" max="4616" width="5.875" style="22" customWidth="1"/>
    <col min="4617" max="4617" width="6.625" style="22" customWidth="1"/>
    <col min="4618" max="4630" width="5.875" style="22" customWidth="1"/>
    <col min="4631" max="4636" width="6.625" style="22" customWidth="1"/>
    <col min="4637" max="4864" width="9" style="22"/>
    <col min="4865" max="4865" width="16.125" style="22" customWidth="1"/>
    <col min="4866" max="4872" width="5.875" style="22" customWidth="1"/>
    <col min="4873" max="4873" width="6.625" style="22" customWidth="1"/>
    <col min="4874" max="4886" width="5.875" style="22" customWidth="1"/>
    <col min="4887" max="4892" width="6.625" style="22" customWidth="1"/>
    <col min="4893" max="5120" width="9" style="22"/>
    <col min="5121" max="5121" width="16.125" style="22" customWidth="1"/>
    <col min="5122" max="5128" width="5.875" style="22" customWidth="1"/>
    <col min="5129" max="5129" width="6.625" style="22" customWidth="1"/>
    <col min="5130" max="5142" width="5.875" style="22" customWidth="1"/>
    <col min="5143" max="5148" width="6.625" style="22" customWidth="1"/>
    <col min="5149" max="5376" width="9" style="22"/>
    <col min="5377" max="5377" width="16.125" style="22" customWidth="1"/>
    <col min="5378" max="5384" width="5.875" style="22" customWidth="1"/>
    <col min="5385" max="5385" width="6.625" style="22" customWidth="1"/>
    <col min="5386" max="5398" width="5.875" style="22" customWidth="1"/>
    <col min="5399" max="5404" width="6.625" style="22" customWidth="1"/>
    <col min="5405" max="5632" width="9" style="22"/>
    <col min="5633" max="5633" width="16.125" style="22" customWidth="1"/>
    <col min="5634" max="5640" width="5.875" style="22" customWidth="1"/>
    <col min="5641" max="5641" width="6.625" style="22" customWidth="1"/>
    <col min="5642" max="5654" width="5.875" style="22" customWidth="1"/>
    <col min="5655" max="5660" width="6.625" style="22" customWidth="1"/>
    <col min="5661" max="5888" width="9" style="22"/>
    <col min="5889" max="5889" width="16.125" style="22" customWidth="1"/>
    <col min="5890" max="5896" width="5.875" style="22" customWidth="1"/>
    <col min="5897" max="5897" width="6.625" style="22" customWidth="1"/>
    <col min="5898" max="5910" width="5.875" style="22" customWidth="1"/>
    <col min="5911" max="5916" width="6.625" style="22" customWidth="1"/>
    <col min="5917" max="6144" width="9" style="22"/>
    <col min="6145" max="6145" width="16.125" style="22" customWidth="1"/>
    <col min="6146" max="6152" width="5.875" style="22" customWidth="1"/>
    <col min="6153" max="6153" width="6.625" style="22" customWidth="1"/>
    <col min="6154" max="6166" width="5.875" style="22" customWidth="1"/>
    <col min="6167" max="6172" width="6.625" style="22" customWidth="1"/>
    <col min="6173" max="6400" width="9" style="22"/>
    <col min="6401" max="6401" width="16.125" style="22" customWidth="1"/>
    <col min="6402" max="6408" width="5.875" style="22" customWidth="1"/>
    <col min="6409" max="6409" width="6.625" style="22" customWidth="1"/>
    <col min="6410" max="6422" width="5.875" style="22" customWidth="1"/>
    <col min="6423" max="6428" width="6.625" style="22" customWidth="1"/>
    <col min="6429" max="6656" width="9" style="22"/>
    <col min="6657" max="6657" width="16.125" style="22" customWidth="1"/>
    <col min="6658" max="6664" width="5.875" style="22" customWidth="1"/>
    <col min="6665" max="6665" width="6.625" style="22" customWidth="1"/>
    <col min="6666" max="6678" width="5.875" style="22" customWidth="1"/>
    <col min="6679" max="6684" width="6.625" style="22" customWidth="1"/>
    <col min="6685" max="6912" width="9" style="22"/>
    <col min="6913" max="6913" width="16.125" style="22" customWidth="1"/>
    <col min="6914" max="6920" width="5.875" style="22" customWidth="1"/>
    <col min="6921" max="6921" width="6.625" style="22" customWidth="1"/>
    <col min="6922" max="6934" width="5.875" style="22" customWidth="1"/>
    <col min="6935" max="6940" width="6.625" style="22" customWidth="1"/>
    <col min="6941" max="7168" width="9" style="22"/>
    <col min="7169" max="7169" width="16.125" style="22" customWidth="1"/>
    <col min="7170" max="7176" width="5.875" style="22" customWidth="1"/>
    <col min="7177" max="7177" width="6.625" style="22" customWidth="1"/>
    <col min="7178" max="7190" width="5.875" style="22" customWidth="1"/>
    <col min="7191" max="7196" width="6.625" style="22" customWidth="1"/>
    <col min="7197" max="7424" width="9" style="22"/>
    <col min="7425" max="7425" width="16.125" style="22" customWidth="1"/>
    <col min="7426" max="7432" width="5.875" style="22" customWidth="1"/>
    <col min="7433" max="7433" width="6.625" style="22" customWidth="1"/>
    <col min="7434" max="7446" width="5.875" style="22" customWidth="1"/>
    <col min="7447" max="7452" width="6.625" style="22" customWidth="1"/>
    <col min="7453" max="7680" width="9" style="22"/>
    <col min="7681" max="7681" width="16.125" style="22" customWidth="1"/>
    <col min="7682" max="7688" width="5.875" style="22" customWidth="1"/>
    <col min="7689" max="7689" width="6.625" style="22" customWidth="1"/>
    <col min="7690" max="7702" width="5.875" style="22" customWidth="1"/>
    <col min="7703" max="7708" width="6.625" style="22" customWidth="1"/>
    <col min="7709" max="7936" width="9" style="22"/>
    <col min="7937" max="7937" width="16.125" style="22" customWidth="1"/>
    <col min="7938" max="7944" width="5.875" style="22" customWidth="1"/>
    <col min="7945" max="7945" width="6.625" style="22" customWidth="1"/>
    <col min="7946" max="7958" width="5.875" style="22" customWidth="1"/>
    <col min="7959" max="7964" width="6.625" style="22" customWidth="1"/>
    <col min="7965" max="8192" width="9" style="22"/>
    <col min="8193" max="8193" width="16.125" style="22" customWidth="1"/>
    <col min="8194" max="8200" width="5.875" style="22" customWidth="1"/>
    <col min="8201" max="8201" width="6.625" style="22" customWidth="1"/>
    <col min="8202" max="8214" width="5.875" style="22" customWidth="1"/>
    <col min="8215" max="8220" width="6.625" style="22" customWidth="1"/>
    <col min="8221" max="8448" width="9" style="22"/>
    <col min="8449" max="8449" width="16.125" style="22" customWidth="1"/>
    <col min="8450" max="8456" width="5.875" style="22" customWidth="1"/>
    <col min="8457" max="8457" width="6.625" style="22" customWidth="1"/>
    <col min="8458" max="8470" width="5.875" style="22" customWidth="1"/>
    <col min="8471" max="8476" width="6.625" style="22" customWidth="1"/>
    <col min="8477" max="8704" width="9" style="22"/>
    <col min="8705" max="8705" width="16.125" style="22" customWidth="1"/>
    <col min="8706" max="8712" width="5.875" style="22" customWidth="1"/>
    <col min="8713" max="8713" width="6.625" style="22" customWidth="1"/>
    <col min="8714" max="8726" width="5.875" style="22" customWidth="1"/>
    <col min="8727" max="8732" width="6.625" style="22" customWidth="1"/>
    <col min="8733" max="8960" width="9" style="22"/>
    <col min="8961" max="8961" width="16.125" style="22" customWidth="1"/>
    <col min="8962" max="8968" width="5.875" style="22" customWidth="1"/>
    <col min="8969" max="8969" width="6.625" style="22" customWidth="1"/>
    <col min="8970" max="8982" width="5.875" style="22" customWidth="1"/>
    <col min="8983" max="8988" width="6.625" style="22" customWidth="1"/>
    <col min="8989" max="9216" width="9" style="22"/>
    <col min="9217" max="9217" width="16.125" style="22" customWidth="1"/>
    <col min="9218" max="9224" width="5.875" style="22" customWidth="1"/>
    <col min="9225" max="9225" width="6.625" style="22" customWidth="1"/>
    <col min="9226" max="9238" width="5.875" style="22" customWidth="1"/>
    <col min="9239" max="9244" width="6.625" style="22" customWidth="1"/>
    <col min="9245" max="9472" width="9" style="22"/>
    <col min="9473" max="9473" width="16.125" style="22" customWidth="1"/>
    <col min="9474" max="9480" width="5.875" style="22" customWidth="1"/>
    <col min="9481" max="9481" width="6.625" style="22" customWidth="1"/>
    <col min="9482" max="9494" width="5.875" style="22" customWidth="1"/>
    <col min="9495" max="9500" width="6.625" style="22" customWidth="1"/>
    <col min="9501" max="9728" width="9" style="22"/>
    <col min="9729" max="9729" width="16.125" style="22" customWidth="1"/>
    <col min="9730" max="9736" width="5.875" style="22" customWidth="1"/>
    <col min="9737" max="9737" width="6.625" style="22" customWidth="1"/>
    <col min="9738" max="9750" width="5.875" style="22" customWidth="1"/>
    <col min="9751" max="9756" width="6.625" style="22" customWidth="1"/>
    <col min="9757" max="9984" width="9" style="22"/>
    <col min="9985" max="9985" width="16.125" style="22" customWidth="1"/>
    <col min="9986" max="9992" width="5.875" style="22" customWidth="1"/>
    <col min="9993" max="9993" width="6.625" style="22" customWidth="1"/>
    <col min="9994" max="10006" width="5.875" style="22" customWidth="1"/>
    <col min="10007" max="10012" width="6.625" style="22" customWidth="1"/>
    <col min="10013" max="10240" width="9" style="22"/>
    <col min="10241" max="10241" width="16.125" style="22" customWidth="1"/>
    <col min="10242" max="10248" width="5.875" style="22" customWidth="1"/>
    <col min="10249" max="10249" width="6.625" style="22" customWidth="1"/>
    <col min="10250" max="10262" width="5.875" style="22" customWidth="1"/>
    <col min="10263" max="10268" width="6.625" style="22" customWidth="1"/>
    <col min="10269" max="10496" width="9" style="22"/>
    <col min="10497" max="10497" width="16.125" style="22" customWidth="1"/>
    <col min="10498" max="10504" width="5.875" style="22" customWidth="1"/>
    <col min="10505" max="10505" width="6.625" style="22" customWidth="1"/>
    <col min="10506" max="10518" width="5.875" style="22" customWidth="1"/>
    <col min="10519" max="10524" width="6.625" style="22" customWidth="1"/>
    <col min="10525" max="10752" width="9" style="22"/>
    <col min="10753" max="10753" width="16.125" style="22" customWidth="1"/>
    <col min="10754" max="10760" width="5.875" style="22" customWidth="1"/>
    <col min="10761" max="10761" width="6.625" style="22" customWidth="1"/>
    <col min="10762" max="10774" width="5.875" style="22" customWidth="1"/>
    <col min="10775" max="10780" width="6.625" style="22" customWidth="1"/>
    <col min="10781" max="11008" width="9" style="22"/>
    <col min="11009" max="11009" width="16.125" style="22" customWidth="1"/>
    <col min="11010" max="11016" width="5.875" style="22" customWidth="1"/>
    <col min="11017" max="11017" width="6.625" style="22" customWidth="1"/>
    <col min="11018" max="11030" width="5.875" style="22" customWidth="1"/>
    <col min="11031" max="11036" width="6.625" style="22" customWidth="1"/>
    <col min="11037" max="11264" width="9" style="22"/>
    <col min="11265" max="11265" width="16.125" style="22" customWidth="1"/>
    <col min="11266" max="11272" width="5.875" style="22" customWidth="1"/>
    <col min="11273" max="11273" width="6.625" style="22" customWidth="1"/>
    <col min="11274" max="11286" width="5.875" style="22" customWidth="1"/>
    <col min="11287" max="11292" width="6.625" style="22" customWidth="1"/>
    <col min="11293" max="11520" width="9" style="22"/>
    <col min="11521" max="11521" width="16.125" style="22" customWidth="1"/>
    <col min="11522" max="11528" width="5.875" style="22" customWidth="1"/>
    <col min="11529" max="11529" width="6.625" style="22" customWidth="1"/>
    <col min="11530" max="11542" width="5.875" style="22" customWidth="1"/>
    <col min="11543" max="11548" width="6.625" style="22" customWidth="1"/>
    <col min="11549" max="11776" width="9" style="22"/>
    <col min="11777" max="11777" width="16.125" style="22" customWidth="1"/>
    <col min="11778" max="11784" width="5.875" style="22" customWidth="1"/>
    <col min="11785" max="11785" width="6.625" style="22" customWidth="1"/>
    <col min="11786" max="11798" width="5.875" style="22" customWidth="1"/>
    <col min="11799" max="11804" width="6.625" style="22" customWidth="1"/>
    <col min="11805" max="12032" width="9" style="22"/>
    <col min="12033" max="12033" width="16.125" style="22" customWidth="1"/>
    <col min="12034" max="12040" width="5.875" style="22" customWidth="1"/>
    <col min="12041" max="12041" width="6.625" style="22" customWidth="1"/>
    <col min="12042" max="12054" width="5.875" style="22" customWidth="1"/>
    <col min="12055" max="12060" width="6.625" style="22" customWidth="1"/>
    <col min="12061" max="12288" width="9" style="22"/>
    <col min="12289" max="12289" width="16.125" style="22" customWidth="1"/>
    <col min="12290" max="12296" width="5.875" style="22" customWidth="1"/>
    <col min="12297" max="12297" width="6.625" style="22" customWidth="1"/>
    <col min="12298" max="12310" width="5.875" style="22" customWidth="1"/>
    <col min="12311" max="12316" width="6.625" style="22" customWidth="1"/>
    <col min="12317" max="12544" width="9" style="22"/>
    <col min="12545" max="12545" width="16.125" style="22" customWidth="1"/>
    <col min="12546" max="12552" width="5.875" style="22" customWidth="1"/>
    <col min="12553" max="12553" width="6.625" style="22" customWidth="1"/>
    <col min="12554" max="12566" width="5.875" style="22" customWidth="1"/>
    <col min="12567" max="12572" width="6.625" style="22" customWidth="1"/>
    <col min="12573" max="12800" width="9" style="22"/>
    <col min="12801" max="12801" width="16.125" style="22" customWidth="1"/>
    <col min="12802" max="12808" width="5.875" style="22" customWidth="1"/>
    <col min="12809" max="12809" width="6.625" style="22" customWidth="1"/>
    <col min="12810" max="12822" width="5.875" style="22" customWidth="1"/>
    <col min="12823" max="12828" width="6.625" style="22" customWidth="1"/>
    <col min="12829" max="13056" width="9" style="22"/>
    <col min="13057" max="13057" width="16.125" style="22" customWidth="1"/>
    <col min="13058" max="13064" width="5.875" style="22" customWidth="1"/>
    <col min="13065" max="13065" width="6.625" style="22" customWidth="1"/>
    <col min="13066" max="13078" width="5.875" style="22" customWidth="1"/>
    <col min="13079" max="13084" width="6.625" style="22" customWidth="1"/>
    <col min="13085" max="13312" width="9" style="22"/>
    <col min="13313" max="13313" width="16.125" style="22" customWidth="1"/>
    <col min="13314" max="13320" width="5.875" style="22" customWidth="1"/>
    <col min="13321" max="13321" width="6.625" style="22" customWidth="1"/>
    <col min="13322" max="13334" width="5.875" style="22" customWidth="1"/>
    <col min="13335" max="13340" width="6.625" style="22" customWidth="1"/>
    <col min="13341" max="13568" width="9" style="22"/>
    <col min="13569" max="13569" width="16.125" style="22" customWidth="1"/>
    <col min="13570" max="13576" width="5.875" style="22" customWidth="1"/>
    <col min="13577" max="13577" width="6.625" style="22" customWidth="1"/>
    <col min="13578" max="13590" width="5.875" style="22" customWidth="1"/>
    <col min="13591" max="13596" width="6.625" style="22" customWidth="1"/>
    <col min="13597" max="13824" width="9" style="22"/>
    <col min="13825" max="13825" width="16.125" style="22" customWidth="1"/>
    <col min="13826" max="13832" width="5.875" style="22" customWidth="1"/>
    <col min="13833" max="13833" width="6.625" style="22" customWidth="1"/>
    <col min="13834" max="13846" width="5.875" style="22" customWidth="1"/>
    <col min="13847" max="13852" width="6.625" style="22" customWidth="1"/>
    <col min="13853" max="14080" width="9" style="22"/>
    <col min="14081" max="14081" width="16.125" style="22" customWidth="1"/>
    <col min="14082" max="14088" width="5.875" style="22" customWidth="1"/>
    <col min="14089" max="14089" width="6.625" style="22" customWidth="1"/>
    <col min="14090" max="14102" width="5.875" style="22" customWidth="1"/>
    <col min="14103" max="14108" width="6.625" style="22" customWidth="1"/>
    <col min="14109" max="14336" width="9" style="22"/>
    <col min="14337" max="14337" width="16.125" style="22" customWidth="1"/>
    <col min="14338" max="14344" width="5.875" style="22" customWidth="1"/>
    <col min="14345" max="14345" width="6.625" style="22" customWidth="1"/>
    <col min="14346" max="14358" width="5.875" style="22" customWidth="1"/>
    <col min="14359" max="14364" width="6.625" style="22" customWidth="1"/>
    <col min="14365" max="14592" width="9" style="22"/>
    <col min="14593" max="14593" width="16.125" style="22" customWidth="1"/>
    <col min="14594" max="14600" width="5.875" style="22" customWidth="1"/>
    <col min="14601" max="14601" width="6.625" style="22" customWidth="1"/>
    <col min="14602" max="14614" width="5.875" style="22" customWidth="1"/>
    <col min="14615" max="14620" width="6.625" style="22" customWidth="1"/>
    <col min="14621" max="14848" width="9" style="22"/>
    <col min="14849" max="14849" width="16.125" style="22" customWidth="1"/>
    <col min="14850" max="14856" width="5.875" style="22" customWidth="1"/>
    <col min="14857" max="14857" width="6.625" style="22" customWidth="1"/>
    <col min="14858" max="14870" width="5.875" style="22" customWidth="1"/>
    <col min="14871" max="14876" width="6.625" style="22" customWidth="1"/>
    <col min="14877" max="15104" width="9" style="22"/>
    <col min="15105" max="15105" width="16.125" style="22" customWidth="1"/>
    <col min="15106" max="15112" width="5.875" style="22" customWidth="1"/>
    <col min="15113" max="15113" width="6.625" style="22" customWidth="1"/>
    <col min="15114" max="15126" width="5.875" style="22" customWidth="1"/>
    <col min="15127" max="15132" width="6.625" style="22" customWidth="1"/>
    <col min="15133" max="15360" width="9" style="22"/>
    <col min="15361" max="15361" width="16.125" style="22" customWidth="1"/>
    <col min="15362" max="15368" width="5.875" style="22" customWidth="1"/>
    <col min="15369" max="15369" width="6.625" style="22" customWidth="1"/>
    <col min="15370" max="15382" width="5.875" style="22" customWidth="1"/>
    <col min="15383" max="15388" width="6.625" style="22" customWidth="1"/>
    <col min="15389" max="15616" width="9" style="22"/>
    <col min="15617" max="15617" width="16.125" style="22" customWidth="1"/>
    <col min="15618" max="15624" width="5.875" style="22" customWidth="1"/>
    <col min="15625" max="15625" width="6.625" style="22" customWidth="1"/>
    <col min="15626" max="15638" width="5.875" style="22" customWidth="1"/>
    <col min="15639" max="15644" width="6.625" style="22" customWidth="1"/>
    <col min="15645" max="15872" width="9" style="22"/>
    <col min="15873" max="15873" width="16.125" style="22" customWidth="1"/>
    <col min="15874" max="15880" width="5.875" style="22" customWidth="1"/>
    <col min="15881" max="15881" width="6.625" style="22" customWidth="1"/>
    <col min="15882" max="15894" width="5.875" style="22" customWidth="1"/>
    <col min="15895" max="15900" width="6.625" style="22" customWidth="1"/>
    <col min="15901" max="16128" width="9" style="22"/>
    <col min="16129" max="16129" width="16.125" style="22" customWidth="1"/>
    <col min="16130" max="16136" width="5.875" style="22" customWidth="1"/>
    <col min="16137" max="16137" width="6.625" style="22" customWidth="1"/>
    <col min="16138" max="16150" width="5.875" style="22" customWidth="1"/>
    <col min="16151" max="16156" width="6.625" style="22" customWidth="1"/>
    <col min="16157" max="16384" width="9" style="22"/>
  </cols>
  <sheetData>
    <row r="1" spans="1:25" s="20" customFormat="1" ht="20.25">
      <c r="A1" s="474" t="s">
        <v>323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</row>
    <row r="2" spans="1:25" s="20" customFormat="1" ht="20.25">
      <c r="A2" s="474" t="s">
        <v>133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</row>
    <row r="3" spans="1:25" s="11" customFormat="1" ht="14.25">
      <c r="A3" s="7" t="s">
        <v>125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10"/>
    </row>
    <row r="4" spans="1:25" s="11" customFormat="1" ht="17.25" customHeight="1" thickBot="1">
      <c r="A4" s="166" t="s">
        <v>94</v>
      </c>
      <c r="B4" s="166"/>
      <c r="C4" s="166"/>
      <c r="D4" s="166"/>
      <c r="E4" s="166"/>
      <c r="F4" s="166"/>
      <c r="H4" s="166" t="s">
        <v>91</v>
      </c>
      <c r="I4" s="166"/>
      <c r="J4" s="166"/>
      <c r="K4" s="166"/>
      <c r="L4" s="12"/>
      <c r="M4" s="473" t="s">
        <v>324</v>
      </c>
      <c r="N4" s="473"/>
      <c r="O4" s="473"/>
      <c r="P4" s="473"/>
      <c r="Q4" s="473"/>
      <c r="W4" s="475" t="s">
        <v>325</v>
      </c>
      <c r="X4" s="475"/>
      <c r="Y4" s="475"/>
    </row>
    <row r="5" spans="1:25" s="21" customFormat="1" ht="30" customHeight="1">
      <c r="A5" s="445" t="s">
        <v>11</v>
      </c>
      <c r="B5" s="440" t="s">
        <v>19</v>
      </c>
      <c r="C5" s="441"/>
      <c r="D5" s="446"/>
      <c r="E5" s="446"/>
      <c r="F5" s="446"/>
      <c r="G5" s="447"/>
      <c r="H5" s="440" t="s">
        <v>20</v>
      </c>
      <c r="I5" s="446"/>
      <c r="J5" s="446"/>
      <c r="K5" s="446"/>
      <c r="L5" s="447"/>
      <c r="M5" s="440" t="s">
        <v>266</v>
      </c>
      <c r="N5" s="441"/>
      <c r="O5" s="442"/>
      <c r="P5" s="446"/>
      <c r="Q5" s="447"/>
      <c r="R5" s="440" t="s">
        <v>21</v>
      </c>
      <c r="S5" s="441"/>
      <c r="T5" s="442"/>
      <c r="U5" s="443"/>
      <c r="V5" s="444"/>
      <c r="W5" s="440" t="s">
        <v>121</v>
      </c>
      <c r="X5" s="446"/>
      <c r="Y5" s="447"/>
    </row>
    <row r="6" spans="1:25" s="21" customFormat="1" ht="18" customHeight="1">
      <c r="A6" s="455"/>
      <c r="B6" s="307" t="s">
        <v>101</v>
      </c>
      <c r="C6" s="308"/>
      <c r="D6" s="385" t="s">
        <v>72</v>
      </c>
      <c r="E6" s="453" t="s">
        <v>24</v>
      </c>
      <c r="F6" s="452" t="s">
        <v>9</v>
      </c>
      <c r="G6" s="453" t="s">
        <v>29</v>
      </c>
      <c r="H6" s="458" t="s">
        <v>8</v>
      </c>
      <c r="I6" s="309" t="s">
        <v>102</v>
      </c>
      <c r="J6" s="453" t="s">
        <v>24</v>
      </c>
      <c r="K6" s="452" t="s">
        <v>9</v>
      </c>
      <c r="L6" s="453" t="s">
        <v>29</v>
      </c>
      <c r="M6" s="313" t="s">
        <v>103</v>
      </c>
      <c r="N6" s="449" t="s">
        <v>104</v>
      </c>
      <c r="O6" s="309" t="s">
        <v>24</v>
      </c>
      <c r="P6" s="452" t="s">
        <v>9</v>
      </c>
      <c r="Q6" s="453" t="s">
        <v>29</v>
      </c>
      <c r="R6" s="313" t="s">
        <v>103</v>
      </c>
      <c r="S6" s="449" t="s">
        <v>104</v>
      </c>
      <c r="T6" s="309" t="s">
        <v>24</v>
      </c>
      <c r="U6" s="309" t="s">
        <v>9</v>
      </c>
      <c r="V6" s="315" t="s">
        <v>29</v>
      </c>
      <c r="W6" s="460" t="s">
        <v>24</v>
      </c>
      <c r="X6" s="462" t="s">
        <v>42</v>
      </c>
      <c r="Y6" s="469" t="s">
        <v>43</v>
      </c>
    </row>
    <row r="7" spans="1:25" s="21" customFormat="1" ht="18" customHeight="1" thickBot="1">
      <c r="A7" s="456"/>
      <c r="B7" s="168" t="s">
        <v>103</v>
      </c>
      <c r="C7" s="167" t="s">
        <v>104</v>
      </c>
      <c r="D7" s="457"/>
      <c r="E7" s="454" t="s">
        <v>78</v>
      </c>
      <c r="F7" s="451" t="s">
        <v>42</v>
      </c>
      <c r="G7" s="454" t="s">
        <v>43</v>
      </c>
      <c r="H7" s="459"/>
      <c r="I7" s="451"/>
      <c r="J7" s="454" t="s">
        <v>78</v>
      </c>
      <c r="K7" s="451" t="s">
        <v>42</v>
      </c>
      <c r="L7" s="454" t="s">
        <v>43</v>
      </c>
      <c r="M7" s="448"/>
      <c r="N7" s="450"/>
      <c r="O7" s="451" t="s">
        <v>78</v>
      </c>
      <c r="P7" s="451" t="s">
        <v>42</v>
      </c>
      <c r="Q7" s="454" t="s">
        <v>43</v>
      </c>
      <c r="R7" s="448"/>
      <c r="S7" s="450"/>
      <c r="T7" s="451" t="s">
        <v>78</v>
      </c>
      <c r="U7" s="451" t="s">
        <v>42</v>
      </c>
      <c r="V7" s="454" t="s">
        <v>43</v>
      </c>
      <c r="W7" s="461"/>
      <c r="X7" s="451"/>
      <c r="Y7" s="470"/>
    </row>
    <row r="8" spans="1:25" s="21" customFormat="1" ht="18" customHeight="1">
      <c r="A8" s="108" t="s">
        <v>224</v>
      </c>
      <c r="B8" s="109">
        <v>48.59</v>
      </c>
      <c r="C8" s="110">
        <v>16.57</v>
      </c>
      <c r="D8" s="111">
        <v>37.4</v>
      </c>
      <c r="E8" s="111">
        <v>69.98</v>
      </c>
      <c r="F8" s="112">
        <v>339</v>
      </c>
      <c r="G8" s="113">
        <f t="shared" ref="G8:G39" si="0">IFERROR(RANK(E8,$E$8:$E$180),"")</f>
        <v>1</v>
      </c>
      <c r="H8" s="114">
        <v>43.96</v>
      </c>
      <c r="I8" s="111">
        <v>25.4</v>
      </c>
      <c r="J8" s="111">
        <v>69.349999999999994</v>
      </c>
      <c r="K8" s="112">
        <v>339</v>
      </c>
      <c r="L8" s="113">
        <f t="shared" ref="L8:L39" si="1">IFERROR(RANK(J8,$J$8:$J$180),"")</f>
        <v>2</v>
      </c>
      <c r="M8" s="114">
        <v>68.64</v>
      </c>
      <c r="N8" s="115">
        <v>11.1</v>
      </c>
      <c r="O8" s="115">
        <v>79.739999999999995</v>
      </c>
      <c r="P8" s="112">
        <v>339</v>
      </c>
      <c r="Q8" s="113">
        <f t="shared" ref="Q8:Q39" si="2">IFERROR(RANK(O8,$O$8:$O$180),"")</f>
        <v>1</v>
      </c>
      <c r="R8" s="114">
        <v>56.66</v>
      </c>
      <c r="S8" s="115">
        <v>39.67</v>
      </c>
      <c r="T8" s="115">
        <v>96.33</v>
      </c>
      <c r="U8" s="112">
        <v>231</v>
      </c>
      <c r="V8" s="113">
        <f t="shared" ref="V8:V39" si="3">IFERROR(RANK(T8,$T$8:$T$180),"")</f>
        <v>1</v>
      </c>
      <c r="W8" s="114">
        <v>321.42</v>
      </c>
      <c r="X8" s="112">
        <v>231</v>
      </c>
      <c r="Y8" s="113">
        <f t="shared" ref="Y8:Y39" si="4">IFERROR(RANK(W8,$W$8:$W$180),"")</f>
        <v>1</v>
      </c>
    </row>
    <row r="9" spans="1:25" s="21" customFormat="1" ht="18" customHeight="1">
      <c r="A9" s="117" t="s">
        <v>136</v>
      </c>
      <c r="B9" s="118">
        <v>49.14</v>
      </c>
      <c r="C9" s="119">
        <v>15.81</v>
      </c>
      <c r="D9" s="120">
        <v>32.26</v>
      </c>
      <c r="E9" s="120">
        <v>64.739999999999995</v>
      </c>
      <c r="F9" s="121">
        <v>53</v>
      </c>
      <c r="G9" s="122">
        <f t="shared" si="0"/>
        <v>2</v>
      </c>
      <c r="H9" s="123">
        <v>41.09</v>
      </c>
      <c r="I9" s="120">
        <v>26.13</v>
      </c>
      <c r="J9" s="120">
        <v>67.23</v>
      </c>
      <c r="K9" s="121">
        <v>53</v>
      </c>
      <c r="L9" s="122">
        <f t="shared" si="1"/>
        <v>3</v>
      </c>
      <c r="M9" s="123">
        <v>67.67</v>
      </c>
      <c r="N9" s="124">
        <v>10.28</v>
      </c>
      <c r="O9" s="124">
        <v>77.959999999999994</v>
      </c>
      <c r="P9" s="121">
        <v>46</v>
      </c>
      <c r="Q9" s="122">
        <f t="shared" si="2"/>
        <v>2</v>
      </c>
      <c r="R9" s="123">
        <v>55.87</v>
      </c>
      <c r="S9" s="124">
        <v>39.56</v>
      </c>
      <c r="T9" s="124">
        <v>95.43</v>
      </c>
      <c r="U9" s="121">
        <v>36</v>
      </c>
      <c r="V9" s="122">
        <f t="shared" si="3"/>
        <v>2</v>
      </c>
      <c r="W9" s="123">
        <v>305.24</v>
      </c>
      <c r="X9" s="121">
        <v>36</v>
      </c>
      <c r="Y9" s="122">
        <f t="shared" si="4"/>
        <v>2</v>
      </c>
    </row>
    <row r="10" spans="1:25" s="21" customFormat="1" ht="18" customHeight="1">
      <c r="A10" s="117" t="s">
        <v>276</v>
      </c>
      <c r="B10" s="118">
        <v>46.4</v>
      </c>
      <c r="C10" s="119">
        <v>16.059999999999999</v>
      </c>
      <c r="D10" s="120">
        <v>25.83</v>
      </c>
      <c r="E10" s="120">
        <v>57.06</v>
      </c>
      <c r="F10" s="121">
        <v>370</v>
      </c>
      <c r="G10" s="122">
        <f t="shared" si="0"/>
        <v>10</v>
      </c>
      <c r="H10" s="123">
        <v>39.159999999999997</v>
      </c>
      <c r="I10" s="120">
        <v>21.24</v>
      </c>
      <c r="J10" s="120">
        <v>60.4</v>
      </c>
      <c r="K10" s="121">
        <v>368</v>
      </c>
      <c r="L10" s="122">
        <f t="shared" si="1"/>
        <v>5</v>
      </c>
      <c r="M10" s="123">
        <v>66.97</v>
      </c>
      <c r="N10" s="124">
        <v>10.37</v>
      </c>
      <c r="O10" s="124">
        <v>77.34</v>
      </c>
      <c r="P10" s="121">
        <v>354</v>
      </c>
      <c r="Q10" s="122">
        <f t="shared" si="2"/>
        <v>3</v>
      </c>
      <c r="R10" s="123">
        <v>53.77</v>
      </c>
      <c r="S10" s="124">
        <v>37.94</v>
      </c>
      <c r="T10" s="124">
        <v>91.7</v>
      </c>
      <c r="U10" s="121">
        <v>277</v>
      </c>
      <c r="V10" s="122">
        <f t="shared" si="3"/>
        <v>4</v>
      </c>
      <c r="W10" s="123">
        <v>289.20999999999998</v>
      </c>
      <c r="X10" s="121">
        <v>277</v>
      </c>
      <c r="Y10" s="122">
        <f t="shared" si="4"/>
        <v>3</v>
      </c>
    </row>
    <row r="11" spans="1:25" s="21" customFormat="1" ht="18" customHeight="1">
      <c r="A11" s="117" t="s">
        <v>243</v>
      </c>
      <c r="B11" s="118">
        <v>44.93</v>
      </c>
      <c r="C11" s="119">
        <v>13.92</v>
      </c>
      <c r="D11" s="120">
        <v>25.67</v>
      </c>
      <c r="E11" s="120">
        <v>55.1</v>
      </c>
      <c r="F11" s="121">
        <v>86</v>
      </c>
      <c r="G11" s="122">
        <f t="shared" si="0"/>
        <v>20</v>
      </c>
      <c r="H11" s="123">
        <v>36.53</v>
      </c>
      <c r="I11" s="120">
        <v>24.02</v>
      </c>
      <c r="J11" s="120">
        <v>60.55</v>
      </c>
      <c r="K11" s="121">
        <v>85</v>
      </c>
      <c r="L11" s="122">
        <f t="shared" si="1"/>
        <v>4</v>
      </c>
      <c r="M11" s="123">
        <v>61.35</v>
      </c>
      <c r="N11" s="124">
        <v>9.5299999999999994</v>
      </c>
      <c r="O11" s="124">
        <v>70.88</v>
      </c>
      <c r="P11" s="121">
        <v>77</v>
      </c>
      <c r="Q11" s="122">
        <f t="shared" si="2"/>
        <v>7</v>
      </c>
      <c r="R11" s="123">
        <v>53.54</v>
      </c>
      <c r="S11" s="124">
        <v>36.39</v>
      </c>
      <c r="T11" s="124">
        <v>89.94</v>
      </c>
      <c r="U11" s="121">
        <v>65</v>
      </c>
      <c r="V11" s="122">
        <f t="shared" si="3"/>
        <v>5</v>
      </c>
      <c r="W11" s="123">
        <v>286.7</v>
      </c>
      <c r="X11" s="121">
        <v>65</v>
      </c>
      <c r="Y11" s="122">
        <f t="shared" si="4"/>
        <v>4</v>
      </c>
    </row>
    <row r="12" spans="1:25" s="21" customFormat="1" ht="18" customHeight="1" thickBot="1">
      <c r="A12" s="137" t="s">
        <v>205</v>
      </c>
      <c r="B12" s="138">
        <v>47.8</v>
      </c>
      <c r="C12" s="139">
        <v>12.1</v>
      </c>
      <c r="D12" s="140">
        <v>27.6</v>
      </c>
      <c r="E12" s="140">
        <v>57.55</v>
      </c>
      <c r="F12" s="141">
        <v>20</v>
      </c>
      <c r="G12" s="142">
        <f t="shared" si="0"/>
        <v>8</v>
      </c>
      <c r="H12" s="143">
        <v>34.15</v>
      </c>
      <c r="I12" s="140">
        <v>15.8</v>
      </c>
      <c r="J12" s="140">
        <v>49.95</v>
      </c>
      <c r="K12" s="141">
        <v>20</v>
      </c>
      <c r="L12" s="142">
        <f t="shared" si="1"/>
        <v>11</v>
      </c>
      <c r="M12" s="143">
        <v>47.74</v>
      </c>
      <c r="N12" s="144">
        <v>7.26</v>
      </c>
      <c r="O12" s="144">
        <v>55</v>
      </c>
      <c r="P12" s="141">
        <v>19</v>
      </c>
      <c r="Q12" s="142">
        <f t="shared" si="2"/>
        <v>23</v>
      </c>
      <c r="R12" s="143">
        <v>57.13</v>
      </c>
      <c r="S12" s="144">
        <v>35.04</v>
      </c>
      <c r="T12" s="144">
        <v>92.16</v>
      </c>
      <c r="U12" s="141">
        <v>11</v>
      </c>
      <c r="V12" s="142">
        <f t="shared" si="3"/>
        <v>3</v>
      </c>
      <c r="W12" s="143">
        <v>282.75</v>
      </c>
      <c r="X12" s="141">
        <v>11</v>
      </c>
      <c r="Y12" s="142">
        <f t="shared" si="4"/>
        <v>5</v>
      </c>
    </row>
    <row r="13" spans="1:25" s="21" customFormat="1" ht="18" customHeight="1">
      <c r="A13" s="108" t="s">
        <v>164</v>
      </c>
      <c r="B13" s="109">
        <v>49.34</v>
      </c>
      <c r="C13" s="110">
        <v>14.66</v>
      </c>
      <c r="D13" s="111">
        <v>30.32</v>
      </c>
      <c r="E13" s="111">
        <v>62.32</v>
      </c>
      <c r="F13" s="112">
        <v>104</v>
      </c>
      <c r="G13" s="113">
        <f t="shared" si="0"/>
        <v>4</v>
      </c>
      <c r="H13" s="114">
        <v>45.35</v>
      </c>
      <c r="I13" s="111">
        <v>24.33</v>
      </c>
      <c r="J13" s="111">
        <v>69.67</v>
      </c>
      <c r="K13" s="112">
        <v>104</v>
      </c>
      <c r="L13" s="113">
        <f t="shared" si="1"/>
        <v>1</v>
      </c>
      <c r="M13" s="114">
        <v>65.42</v>
      </c>
      <c r="N13" s="115">
        <v>10.18</v>
      </c>
      <c r="O13" s="115">
        <v>75.61</v>
      </c>
      <c r="P13" s="112">
        <v>104</v>
      </c>
      <c r="Q13" s="113">
        <f t="shared" si="2"/>
        <v>5</v>
      </c>
      <c r="R13" s="114">
        <v>44.43</v>
      </c>
      <c r="S13" s="115">
        <v>27.05</v>
      </c>
      <c r="T13" s="115">
        <v>71.48</v>
      </c>
      <c r="U13" s="112">
        <v>104</v>
      </c>
      <c r="V13" s="113">
        <f t="shared" si="3"/>
        <v>25</v>
      </c>
      <c r="W13" s="114">
        <v>279.08</v>
      </c>
      <c r="X13" s="112">
        <v>104</v>
      </c>
      <c r="Y13" s="113">
        <f t="shared" si="4"/>
        <v>6</v>
      </c>
    </row>
    <row r="14" spans="1:25" s="21" customFormat="1" ht="18" customHeight="1">
      <c r="A14" s="117" t="s">
        <v>134</v>
      </c>
      <c r="B14" s="118">
        <v>44.6</v>
      </c>
      <c r="C14" s="119">
        <v>14.48</v>
      </c>
      <c r="D14" s="120">
        <v>28.71</v>
      </c>
      <c r="E14" s="120">
        <v>58.25</v>
      </c>
      <c r="F14" s="121">
        <v>123</v>
      </c>
      <c r="G14" s="122">
        <f t="shared" si="0"/>
        <v>6</v>
      </c>
      <c r="H14" s="123">
        <v>33.94</v>
      </c>
      <c r="I14" s="120">
        <v>16.61</v>
      </c>
      <c r="J14" s="120">
        <v>50.56</v>
      </c>
      <c r="K14" s="121">
        <v>122</v>
      </c>
      <c r="L14" s="122">
        <f t="shared" si="1"/>
        <v>10</v>
      </c>
      <c r="M14" s="123">
        <v>63.39</v>
      </c>
      <c r="N14" s="124">
        <v>9.2100000000000009</v>
      </c>
      <c r="O14" s="124">
        <v>72.61</v>
      </c>
      <c r="P14" s="121">
        <v>112</v>
      </c>
      <c r="Q14" s="122">
        <f t="shared" si="2"/>
        <v>6</v>
      </c>
      <c r="R14" s="123">
        <v>53.04</v>
      </c>
      <c r="S14" s="124">
        <v>34.130000000000003</v>
      </c>
      <c r="T14" s="124">
        <v>87.17</v>
      </c>
      <c r="U14" s="121">
        <v>98</v>
      </c>
      <c r="V14" s="122">
        <f t="shared" si="3"/>
        <v>6</v>
      </c>
      <c r="W14" s="123">
        <v>270.13</v>
      </c>
      <c r="X14" s="121">
        <v>98</v>
      </c>
      <c r="Y14" s="122">
        <f t="shared" si="4"/>
        <v>7</v>
      </c>
    </row>
    <row r="15" spans="1:25" s="21" customFormat="1" ht="18" customHeight="1">
      <c r="A15" s="117" t="s">
        <v>135</v>
      </c>
      <c r="B15" s="118">
        <v>40.659999999999997</v>
      </c>
      <c r="C15" s="119">
        <v>13.17</v>
      </c>
      <c r="D15" s="120">
        <v>28.89</v>
      </c>
      <c r="E15" s="120">
        <v>55.8</v>
      </c>
      <c r="F15" s="121">
        <v>90</v>
      </c>
      <c r="G15" s="122">
        <f t="shared" si="0"/>
        <v>19</v>
      </c>
      <c r="H15" s="123">
        <v>31.36</v>
      </c>
      <c r="I15" s="120">
        <v>22.53</v>
      </c>
      <c r="J15" s="120">
        <v>53.89</v>
      </c>
      <c r="K15" s="121">
        <v>90</v>
      </c>
      <c r="L15" s="122">
        <f t="shared" si="1"/>
        <v>8</v>
      </c>
      <c r="M15" s="123">
        <v>59.38</v>
      </c>
      <c r="N15" s="124">
        <v>7.7</v>
      </c>
      <c r="O15" s="124">
        <v>67.069999999999993</v>
      </c>
      <c r="P15" s="121">
        <v>69</v>
      </c>
      <c r="Q15" s="122">
        <f t="shared" si="2"/>
        <v>9</v>
      </c>
      <c r="R15" s="123">
        <v>48.69</v>
      </c>
      <c r="S15" s="124">
        <v>34.049999999999997</v>
      </c>
      <c r="T15" s="124">
        <v>82.74</v>
      </c>
      <c r="U15" s="121">
        <v>51</v>
      </c>
      <c r="V15" s="122">
        <f t="shared" si="3"/>
        <v>9</v>
      </c>
      <c r="W15" s="123">
        <v>264.3</v>
      </c>
      <c r="X15" s="121">
        <v>51</v>
      </c>
      <c r="Y15" s="122">
        <f t="shared" si="4"/>
        <v>8</v>
      </c>
    </row>
    <row r="16" spans="1:25" s="21" customFormat="1" ht="18" customHeight="1">
      <c r="A16" s="117" t="s">
        <v>137</v>
      </c>
      <c r="B16" s="118">
        <v>38.700000000000003</v>
      </c>
      <c r="C16" s="119">
        <v>11.87</v>
      </c>
      <c r="D16" s="120">
        <v>29.54</v>
      </c>
      <c r="E16" s="120">
        <v>54.82</v>
      </c>
      <c r="F16" s="121">
        <v>545</v>
      </c>
      <c r="G16" s="122">
        <f t="shared" si="0"/>
        <v>23</v>
      </c>
      <c r="H16" s="123">
        <v>28.39</v>
      </c>
      <c r="I16" s="120">
        <v>16.350000000000001</v>
      </c>
      <c r="J16" s="120">
        <v>44.74</v>
      </c>
      <c r="K16" s="121">
        <v>541</v>
      </c>
      <c r="L16" s="122">
        <f t="shared" si="1"/>
        <v>17</v>
      </c>
      <c r="M16" s="123">
        <v>58.55</v>
      </c>
      <c r="N16" s="124">
        <v>8.43</v>
      </c>
      <c r="O16" s="124">
        <v>66.98</v>
      </c>
      <c r="P16" s="121">
        <v>352</v>
      </c>
      <c r="Q16" s="122">
        <f t="shared" si="2"/>
        <v>10</v>
      </c>
      <c r="R16" s="123">
        <v>51.35</v>
      </c>
      <c r="S16" s="124">
        <v>33.11</v>
      </c>
      <c r="T16" s="124">
        <v>84.46</v>
      </c>
      <c r="U16" s="121">
        <v>294</v>
      </c>
      <c r="V16" s="122">
        <f t="shared" si="3"/>
        <v>8</v>
      </c>
      <c r="W16" s="123">
        <v>261.44</v>
      </c>
      <c r="X16" s="121">
        <v>293</v>
      </c>
      <c r="Y16" s="122">
        <f t="shared" si="4"/>
        <v>9</v>
      </c>
    </row>
    <row r="17" spans="1:25" s="21" customFormat="1" ht="18" customHeight="1" thickBot="1">
      <c r="A17" s="137" t="s">
        <v>234</v>
      </c>
      <c r="B17" s="138">
        <v>41.51</v>
      </c>
      <c r="C17" s="139">
        <v>13.13</v>
      </c>
      <c r="D17" s="140">
        <v>30.31</v>
      </c>
      <c r="E17" s="140">
        <v>57.63</v>
      </c>
      <c r="F17" s="141">
        <v>760</v>
      </c>
      <c r="G17" s="142">
        <f t="shared" si="0"/>
        <v>7</v>
      </c>
      <c r="H17" s="143">
        <v>28.3</v>
      </c>
      <c r="I17" s="140">
        <v>17.64</v>
      </c>
      <c r="J17" s="140">
        <v>45.94</v>
      </c>
      <c r="K17" s="141">
        <v>761</v>
      </c>
      <c r="L17" s="142">
        <f t="shared" si="1"/>
        <v>16</v>
      </c>
      <c r="M17" s="143">
        <v>57.57</v>
      </c>
      <c r="N17" s="144">
        <v>7.6</v>
      </c>
      <c r="O17" s="144">
        <v>65.17</v>
      </c>
      <c r="P17" s="141">
        <v>666</v>
      </c>
      <c r="Q17" s="142">
        <f t="shared" si="2"/>
        <v>11</v>
      </c>
      <c r="R17" s="143">
        <v>48.59</v>
      </c>
      <c r="S17" s="144">
        <v>31.87</v>
      </c>
      <c r="T17" s="144">
        <v>80.459999999999994</v>
      </c>
      <c r="U17" s="141">
        <v>566</v>
      </c>
      <c r="V17" s="142">
        <f t="shared" si="3"/>
        <v>11</v>
      </c>
      <c r="W17" s="143">
        <v>255.37</v>
      </c>
      <c r="X17" s="141">
        <v>565</v>
      </c>
      <c r="Y17" s="142">
        <f t="shared" si="4"/>
        <v>10</v>
      </c>
    </row>
    <row r="18" spans="1:25" s="21" customFormat="1" ht="18" customHeight="1">
      <c r="A18" s="108" t="s">
        <v>326</v>
      </c>
      <c r="B18" s="109">
        <v>42.71</v>
      </c>
      <c r="C18" s="110">
        <v>12.93</v>
      </c>
      <c r="D18" s="111">
        <v>23.6</v>
      </c>
      <c r="E18" s="111">
        <v>51.42</v>
      </c>
      <c r="F18" s="112">
        <v>30</v>
      </c>
      <c r="G18" s="113">
        <f t="shared" si="0"/>
        <v>55</v>
      </c>
      <c r="H18" s="114">
        <v>29</v>
      </c>
      <c r="I18" s="111">
        <v>19.46</v>
      </c>
      <c r="J18" s="111">
        <v>48.46</v>
      </c>
      <c r="K18" s="112">
        <v>28</v>
      </c>
      <c r="L18" s="113">
        <f t="shared" si="1"/>
        <v>12</v>
      </c>
      <c r="M18" s="114">
        <v>61.35</v>
      </c>
      <c r="N18" s="115">
        <v>8.57</v>
      </c>
      <c r="O18" s="115">
        <v>69.91</v>
      </c>
      <c r="P18" s="112">
        <v>23</v>
      </c>
      <c r="Q18" s="113">
        <f t="shared" si="2"/>
        <v>8</v>
      </c>
      <c r="R18" s="114">
        <v>49.9</v>
      </c>
      <c r="S18" s="115">
        <v>35.69</v>
      </c>
      <c r="T18" s="115">
        <v>85.59</v>
      </c>
      <c r="U18" s="112">
        <v>20</v>
      </c>
      <c r="V18" s="113">
        <f t="shared" si="3"/>
        <v>7</v>
      </c>
      <c r="W18" s="114">
        <v>254.33</v>
      </c>
      <c r="X18" s="112">
        <v>20</v>
      </c>
      <c r="Y18" s="113">
        <f t="shared" si="4"/>
        <v>11</v>
      </c>
    </row>
    <row r="19" spans="1:25" s="21" customFormat="1" ht="18" customHeight="1">
      <c r="A19" s="117" t="s">
        <v>229</v>
      </c>
      <c r="B19" s="118">
        <v>43.14</v>
      </c>
      <c r="C19" s="119">
        <v>14.31</v>
      </c>
      <c r="D19" s="120">
        <v>26.05</v>
      </c>
      <c r="E19" s="120">
        <v>54.74</v>
      </c>
      <c r="F19" s="121">
        <v>290</v>
      </c>
      <c r="G19" s="122">
        <f t="shared" si="0"/>
        <v>25</v>
      </c>
      <c r="H19" s="123">
        <v>30.43</v>
      </c>
      <c r="I19" s="120">
        <v>20.86</v>
      </c>
      <c r="J19" s="120">
        <v>51.23</v>
      </c>
      <c r="K19" s="121">
        <v>290</v>
      </c>
      <c r="L19" s="122">
        <f t="shared" si="1"/>
        <v>9</v>
      </c>
      <c r="M19" s="123">
        <v>55.6</v>
      </c>
      <c r="N19" s="124">
        <v>6.89</v>
      </c>
      <c r="O19" s="124">
        <v>62.49</v>
      </c>
      <c r="P19" s="121">
        <v>236</v>
      </c>
      <c r="Q19" s="122">
        <f t="shared" si="2"/>
        <v>12</v>
      </c>
      <c r="R19" s="123">
        <v>48.22</v>
      </c>
      <c r="S19" s="124">
        <v>32.32</v>
      </c>
      <c r="T19" s="124">
        <v>80.42</v>
      </c>
      <c r="U19" s="121">
        <v>193</v>
      </c>
      <c r="V19" s="122">
        <f t="shared" si="3"/>
        <v>12</v>
      </c>
      <c r="W19" s="123">
        <v>251.99</v>
      </c>
      <c r="X19" s="121">
        <v>193</v>
      </c>
      <c r="Y19" s="122">
        <f t="shared" si="4"/>
        <v>12</v>
      </c>
    </row>
    <row r="20" spans="1:25" s="21" customFormat="1" ht="18" customHeight="1">
      <c r="A20" s="117" t="s">
        <v>240</v>
      </c>
      <c r="B20" s="118">
        <v>44.15</v>
      </c>
      <c r="C20" s="119">
        <v>14.25</v>
      </c>
      <c r="D20" s="120">
        <v>29.92</v>
      </c>
      <c r="E20" s="120">
        <v>59.13</v>
      </c>
      <c r="F20" s="121">
        <v>545</v>
      </c>
      <c r="G20" s="122">
        <f t="shared" si="0"/>
        <v>5</v>
      </c>
      <c r="H20" s="123">
        <v>33.58</v>
      </c>
      <c r="I20" s="120">
        <v>21.29</v>
      </c>
      <c r="J20" s="120">
        <v>54.87</v>
      </c>
      <c r="K20" s="121">
        <v>544</v>
      </c>
      <c r="L20" s="122">
        <f t="shared" si="1"/>
        <v>7</v>
      </c>
      <c r="M20" s="123">
        <v>52.07</v>
      </c>
      <c r="N20" s="124">
        <v>6.6</v>
      </c>
      <c r="O20" s="124">
        <v>58.67</v>
      </c>
      <c r="P20" s="121">
        <v>412</v>
      </c>
      <c r="Q20" s="122">
        <f t="shared" si="2"/>
        <v>16</v>
      </c>
      <c r="R20" s="123">
        <v>45.3</v>
      </c>
      <c r="S20" s="124">
        <v>31.25</v>
      </c>
      <c r="T20" s="124">
        <v>76.55</v>
      </c>
      <c r="U20" s="121">
        <v>314</v>
      </c>
      <c r="V20" s="122">
        <f t="shared" si="3"/>
        <v>14</v>
      </c>
      <c r="W20" s="123">
        <v>251.51</v>
      </c>
      <c r="X20" s="121">
        <v>314</v>
      </c>
      <c r="Y20" s="122">
        <f t="shared" si="4"/>
        <v>13</v>
      </c>
    </row>
    <row r="21" spans="1:25" s="21" customFormat="1" ht="18" customHeight="1">
      <c r="A21" s="117" t="s">
        <v>219</v>
      </c>
      <c r="B21" s="118">
        <v>42.91</v>
      </c>
      <c r="C21" s="119">
        <v>16.98</v>
      </c>
      <c r="D21" s="120">
        <v>26.65</v>
      </c>
      <c r="E21" s="120">
        <v>56.6</v>
      </c>
      <c r="F21" s="121">
        <v>757</v>
      </c>
      <c r="G21" s="122">
        <f t="shared" si="0"/>
        <v>13</v>
      </c>
      <c r="H21" s="123">
        <v>28.8</v>
      </c>
      <c r="I21" s="120">
        <v>18.71</v>
      </c>
      <c r="J21" s="120">
        <v>47.51</v>
      </c>
      <c r="K21" s="121">
        <v>752</v>
      </c>
      <c r="L21" s="122">
        <f t="shared" si="1"/>
        <v>13</v>
      </c>
      <c r="M21" s="123">
        <v>52.11</v>
      </c>
      <c r="N21" s="124">
        <v>6.89</v>
      </c>
      <c r="O21" s="124">
        <v>59</v>
      </c>
      <c r="P21" s="121">
        <v>663</v>
      </c>
      <c r="Q21" s="122">
        <f t="shared" si="2"/>
        <v>15</v>
      </c>
      <c r="R21" s="123">
        <v>47.99</v>
      </c>
      <c r="S21" s="124">
        <v>33.74</v>
      </c>
      <c r="T21" s="124">
        <v>81.73</v>
      </c>
      <c r="U21" s="121">
        <v>407</v>
      </c>
      <c r="V21" s="122">
        <f t="shared" si="3"/>
        <v>10</v>
      </c>
      <c r="W21" s="123">
        <v>244.73</v>
      </c>
      <c r="X21" s="121">
        <v>407</v>
      </c>
      <c r="Y21" s="122">
        <f t="shared" si="4"/>
        <v>14</v>
      </c>
    </row>
    <row r="22" spans="1:25" s="21" customFormat="1" ht="18" customHeight="1" thickBot="1">
      <c r="A22" s="137" t="s">
        <v>280</v>
      </c>
      <c r="B22" s="138">
        <v>41.58</v>
      </c>
      <c r="C22" s="139">
        <v>12.79</v>
      </c>
      <c r="D22" s="140">
        <v>28.86</v>
      </c>
      <c r="E22" s="140">
        <v>56.04</v>
      </c>
      <c r="F22" s="141">
        <v>342</v>
      </c>
      <c r="G22" s="142">
        <f t="shared" si="0"/>
        <v>15</v>
      </c>
      <c r="H22" s="143">
        <v>28.93</v>
      </c>
      <c r="I22" s="140">
        <v>17.68</v>
      </c>
      <c r="J22" s="140">
        <v>46.61</v>
      </c>
      <c r="K22" s="141">
        <v>342</v>
      </c>
      <c r="L22" s="142">
        <f t="shared" si="1"/>
        <v>14</v>
      </c>
      <c r="M22" s="143">
        <v>53.6</v>
      </c>
      <c r="N22" s="144">
        <v>7.91</v>
      </c>
      <c r="O22" s="144">
        <v>61.51</v>
      </c>
      <c r="P22" s="141">
        <v>269</v>
      </c>
      <c r="Q22" s="142">
        <f t="shared" si="2"/>
        <v>13</v>
      </c>
      <c r="R22" s="143">
        <v>46.11</v>
      </c>
      <c r="S22" s="144">
        <v>31.06</v>
      </c>
      <c r="T22" s="144">
        <v>77.16</v>
      </c>
      <c r="U22" s="141">
        <v>194</v>
      </c>
      <c r="V22" s="142">
        <f t="shared" si="3"/>
        <v>13</v>
      </c>
      <c r="W22" s="143">
        <v>241.04</v>
      </c>
      <c r="X22" s="141">
        <v>194</v>
      </c>
      <c r="Y22" s="142">
        <f t="shared" si="4"/>
        <v>15</v>
      </c>
    </row>
    <row r="23" spans="1:25" s="21" customFormat="1" ht="18" customHeight="1">
      <c r="A23" s="108" t="s">
        <v>169</v>
      </c>
      <c r="B23" s="109">
        <v>37.49</v>
      </c>
      <c r="C23" s="110">
        <v>11.69</v>
      </c>
      <c r="D23" s="111">
        <v>27.19</v>
      </c>
      <c r="E23" s="111">
        <v>51.78</v>
      </c>
      <c r="F23" s="112">
        <v>495</v>
      </c>
      <c r="G23" s="113">
        <f t="shared" si="0"/>
        <v>50</v>
      </c>
      <c r="H23" s="114">
        <v>26.36</v>
      </c>
      <c r="I23" s="111">
        <v>17.16</v>
      </c>
      <c r="J23" s="111">
        <v>43.51</v>
      </c>
      <c r="K23" s="112">
        <v>492</v>
      </c>
      <c r="L23" s="113">
        <f t="shared" si="1"/>
        <v>19</v>
      </c>
      <c r="M23" s="114">
        <v>53.73</v>
      </c>
      <c r="N23" s="115">
        <v>7.25</v>
      </c>
      <c r="O23" s="115">
        <v>60.99</v>
      </c>
      <c r="P23" s="112">
        <v>334</v>
      </c>
      <c r="Q23" s="113">
        <f t="shared" si="2"/>
        <v>14</v>
      </c>
      <c r="R23" s="114">
        <v>46.01</v>
      </c>
      <c r="S23" s="115">
        <v>30.14</v>
      </c>
      <c r="T23" s="115">
        <v>76.150000000000006</v>
      </c>
      <c r="U23" s="112">
        <v>334</v>
      </c>
      <c r="V23" s="113">
        <f t="shared" si="3"/>
        <v>15</v>
      </c>
      <c r="W23" s="114">
        <v>237.24</v>
      </c>
      <c r="X23" s="112">
        <v>334</v>
      </c>
      <c r="Y23" s="113">
        <f t="shared" si="4"/>
        <v>16</v>
      </c>
    </row>
    <row r="24" spans="1:25" s="21" customFormat="1" ht="18" customHeight="1">
      <c r="A24" s="117" t="s">
        <v>126</v>
      </c>
      <c r="B24" s="118">
        <v>40.28</v>
      </c>
      <c r="C24" s="119">
        <v>13.66</v>
      </c>
      <c r="D24" s="120">
        <v>28.86</v>
      </c>
      <c r="E24" s="120">
        <v>55.83</v>
      </c>
      <c r="F24" s="121">
        <v>213</v>
      </c>
      <c r="G24" s="122">
        <f t="shared" si="0"/>
        <v>18</v>
      </c>
      <c r="H24" s="123">
        <v>26.1</v>
      </c>
      <c r="I24" s="120">
        <v>12.88</v>
      </c>
      <c r="J24" s="120">
        <v>38.979999999999997</v>
      </c>
      <c r="K24" s="121">
        <v>213</v>
      </c>
      <c r="L24" s="122">
        <f t="shared" si="1"/>
        <v>31</v>
      </c>
      <c r="M24" s="123">
        <v>50.32</v>
      </c>
      <c r="N24" s="124">
        <v>6.51</v>
      </c>
      <c r="O24" s="124">
        <v>56.83</v>
      </c>
      <c r="P24" s="121">
        <v>142</v>
      </c>
      <c r="Q24" s="122">
        <f t="shared" si="2"/>
        <v>18</v>
      </c>
      <c r="R24" s="123">
        <v>46.3</v>
      </c>
      <c r="S24" s="124">
        <v>29.81</v>
      </c>
      <c r="T24" s="124">
        <v>76.12</v>
      </c>
      <c r="U24" s="121">
        <v>117</v>
      </c>
      <c r="V24" s="122">
        <f t="shared" si="3"/>
        <v>16</v>
      </c>
      <c r="W24" s="123">
        <v>231.86</v>
      </c>
      <c r="X24" s="121">
        <v>116</v>
      </c>
      <c r="Y24" s="122">
        <f t="shared" si="4"/>
        <v>17</v>
      </c>
    </row>
    <row r="25" spans="1:25" s="21" customFormat="1" ht="18" customHeight="1">
      <c r="A25" s="117" t="s">
        <v>166</v>
      </c>
      <c r="B25" s="118">
        <v>23.6</v>
      </c>
      <c r="C25" s="119">
        <v>9.9499999999999993</v>
      </c>
      <c r="D25" s="120">
        <v>20.350000000000001</v>
      </c>
      <c r="E25" s="120">
        <v>37.119999999999997</v>
      </c>
      <c r="F25" s="121">
        <v>20</v>
      </c>
      <c r="G25" s="122">
        <f t="shared" si="0"/>
        <v>149</v>
      </c>
      <c r="H25" s="123">
        <v>13.15</v>
      </c>
      <c r="I25" s="120">
        <v>1.58</v>
      </c>
      <c r="J25" s="120">
        <v>14.73</v>
      </c>
      <c r="K25" s="121">
        <v>20</v>
      </c>
      <c r="L25" s="122">
        <f t="shared" si="1"/>
        <v>168</v>
      </c>
      <c r="M25" s="123">
        <v>53</v>
      </c>
      <c r="N25" s="124">
        <v>5</v>
      </c>
      <c r="O25" s="124">
        <v>58</v>
      </c>
      <c r="P25" s="121">
        <v>1</v>
      </c>
      <c r="Q25" s="122">
        <f t="shared" si="2"/>
        <v>17</v>
      </c>
      <c r="R25" s="123">
        <v>18.46</v>
      </c>
      <c r="S25" s="124">
        <v>11.25</v>
      </c>
      <c r="T25" s="124">
        <v>29.71</v>
      </c>
      <c r="U25" s="121">
        <v>20</v>
      </c>
      <c r="V25" s="122">
        <f t="shared" si="3"/>
        <v>147</v>
      </c>
      <c r="W25" s="123">
        <v>230.8</v>
      </c>
      <c r="X25" s="121">
        <v>1</v>
      </c>
      <c r="Y25" s="122">
        <f t="shared" si="4"/>
        <v>18</v>
      </c>
    </row>
    <row r="26" spans="1:25" s="21" customFormat="1" ht="18" customHeight="1">
      <c r="A26" s="117" t="s">
        <v>202</v>
      </c>
      <c r="B26" s="118">
        <v>37.659999999999997</v>
      </c>
      <c r="C26" s="119">
        <v>14.69</v>
      </c>
      <c r="D26" s="120">
        <v>25.5</v>
      </c>
      <c r="E26" s="120">
        <v>51.67</v>
      </c>
      <c r="F26" s="121">
        <v>497</v>
      </c>
      <c r="G26" s="122">
        <f t="shared" si="0"/>
        <v>51</v>
      </c>
      <c r="H26" s="123">
        <v>26.3</v>
      </c>
      <c r="I26" s="120">
        <v>13.13</v>
      </c>
      <c r="J26" s="120">
        <v>39.42</v>
      </c>
      <c r="K26" s="121">
        <v>493</v>
      </c>
      <c r="L26" s="122">
        <f t="shared" si="1"/>
        <v>29</v>
      </c>
      <c r="M26" s="123">
        <v>44.77</v>
      </c>
      <c r="N26" s="124">
        <v>6.48</v>
      </c>
      <c r="O26" s="124">
        <v>51.25</v>
      </c>
      <c r="P26" s="121">
        <v>411</v>
      </c>
      <c r="Q26" s="122">
        <f t="shared" si="2"/>
        <v>36</v>
      </c>
      <c r="R26" s="123">
        <v>43.81</v>
      </c>
      <c r="S26" s="124">
        <v>29.87</v>
      </c>
      <c r="T26" s="124">
        <v>73.680000000000007</v>
      </c>
      <c r="U26" s="121">
        <v>254</v>
      </c>
      <c r="V26" s="122">
        <f t="shared" si="3"/>
        <v>20</v>
      </c>
      <c r="W26" s="123">
        <v>227.28</v>
      </c>
      <c r="X26" s="121">
        <v>254</v>
      </c>
      <c r="Y26" s="122">
        <f t="shared" si="4"/>
        <v>19</v>
      </c>
    </row>
    <row r="27" spans="1:25" s="21" customFormat="1" ht="18" customHeight="1" thickBot="1">
      <c r="A27" s="137" t="s">
        <v>190</v>
      </c>
      <c r="B27" s="138">
        <v>35.43</v>
      </c>
      <c r="C27" s="139">
        <v>13.15</v>
      </c>
      <c r="D27" s="140">
        <v>31.67</v>
      </c>
      <c r="E27" s="140">
        <v>55.96</v>
      </c>
      <c r="F27" s="141">
        <v>305</v>
      </c>
      <c r="G27" s="142">
        <f t="shared" si="0"/>
        <v>17</v>
      </c>
      <c r="H27" s="143">
        <v>24.09</v>
      </c>
      <c r="I27" s="140">
        <v>13.68</v>
      </c>
      <c r="J27" s="140">
        <v>37.76</v>
      </c>
      <c r="K27" s="141">
        <v>304</v>
      </c>
      <c r="L27" s="142">
        <f t="shared" si="1"/>
        <v>41</v>
      </c>
      <c r="M27" s="143">
        <v>46.62</v>
      </c>
      <c r="N27" s="144">
        <v>5.8</v>
      </c>
      <c r="O27" s="144">
        <v>52.42</v>
      </c>
      <c r="P27" s="141">
        <v>223</v>
      </c>
      <c r="Q27" s="142">
        <f t="shared" si="2"/>
        <v>30</v>
      </c>
      <c r="R27" s="143">
        <v>44.44</v>
      </c>
      <c r="S27" s="144">
        <v>26.43</v>
      </c>
      <c r="T27" s="144">
        <v>70.87</v>
      </c>
      <c r="U27" s="141">
        <v>186</v>
      </c>
      <c r="V27" s="142">
        <f t="shared" si="3"/>
        <v>30</v>
      </c>
      <c r="W27" s="143">
        <v>226.54</v>
      </c>
      <c r="X27" s="141">
        <v>186</v>
      </c>
      <c r="Y27" s="142">
        <f t="shared" si="4"/>
        <v>20</v>
      </c>
    </row>
    <row r="28" spans="1:25" s="21" customFormat="1" ht="18" customHeight="1">
      <c r="A28" s="108" t="s">
        <v>152</v>
      </c>
      <c r="B28" s="109">
        <v>40.31</v>
      </c>
      <c r="C28" s="110">
        <v>13.88</v>
      </c>
      <c r="D28" s="111">
        <v>27.55</v>
      </c>
      <c r="E28" s="111">
        <v>54.65</v>
      </c>
      <c r="F28" s="112">
        <v>652</v>
      </c>
      <c r="G28" s="113">
        <f t="shared" si="0"/>
        <v>26</v>
      </c>
      <c r="H28" s="114">
        <v>24.69</v>
      </c>
      <c r="I28" s="111">
        <v>16.04</v>
      </c>
      <c r="J28" s="111">
        <v>40.74</v>
      </c>
      <c r="K28" s="112">
        <v>650</v>
      </c>
      <c r="L28" s="113">
        <f t="shared" si="1"/>
        <v>24</v>
      </c>
      <c r="M28" s="114">
        <v>49.65</v>
      </c>
      <c r="N28" s="115">
        <v>5.34</v>
      </c>
      <c r="O28" s="115">
        <v>54.99</v>
      </c>
      <c r="P28" s="112">
        <v>481</v>
      </c>
      <c r="Q28" s="113">
        <f t="shared" si="2"/>
        <v>24</v>
      </c>
      <c r="R28" s="114">
        <v>44.15</v>
      </c>
      <c r="S28" s="115">
        <v>29.09</v>
      </c>
      <c r="T28" s="115">
        <v>73.25</v>
      </c>
      <c r="U28" s="112">
        <v>361</v>
      </c>
      <c r="V28" s="113">
        <f t="shared" si="3"/>
        <v>22</v>
      </c>
      <c r="W28" s="114">
        <v>225.57</v>
      </c>
      <c r="X28" s="112">
        <v>361</v>
      </c>
      <c r="Y28" s="113">
        <f t="shared" si="4"/>
        <v>21</v>
      </c>
    </row>
    <row r="29" spans="1:25" s="21" customFormat="1" ht="18" customHeight="1">
      <c r="A29" s="117" t="s">
        <v>142</v>
      </c>
      <c r="B29" s="118">
        <v>40.380000000000003</v>
      </c>
      <c r="C29" s="119">
        <v>13.9</v>
      </c>
      <c r="D29" s="120">
        <v>29.85</v>
      </c>
      <c r="E29" s="120">
        <v>56.99</v>
      </c>
      <c r="F29" s="121">
        <v>167</v>
      </c>
      <c r="G29" s="122">
        <f t="shared" si="0"/>
        <v>11</v>
      </c>
      <c r="H29" s="123">
        <v>24.55</v>
      </c>
      <c r="I29" s="120">
        <v>14.13</v>
      </c>
      <c r="J29" s="120">
        <v>38.69</v>
      </c>
      <c r="K29" s="121">
        <v>168</v>
      </c>
      <c r="L29" s="122">
        <f t="shared" si="1"/>
        <v>32</v>
      </c>
      <c r="M29" s="123">
        <v>49.37</v>
      </c>
      <c r="N29" s="124">
        <v>5.71</v>
      </c>
      <c r="O29" s="124">
        <v>55.08</v>
      </c>
      <c r="P29" s="121">
        <v>130</v>
      </c>
      <c r="Q29" s="122">
        <f t="shared" si="2"/>
        <v>22</v>
      </c>
      <c r="R29" s="123">
        <v>43.05</v>
      </c>
      <c r="S29" s="124">
        <v>29.49</v>
      </c>
      <c r="T29" s="124">
        <v>72.55</v>
      </c>
      <c r="U29" s="121">
        <v>107</v>
      </c>
      <c r="V29" s="122">
        <f t="shared" si="3"/>
        <v>24</v>
      </c>
      <c r="W29" s="123">
        <v>225.36</v>
      </c>
      <c r="X29" s="121">
        <v>104</v>
      </c>
      <c r="Y29" s="122">
        <f t="shared" si="4"/>
        <v>22</v>
      </c>
    </row>
    <row r="30" spans="1:25" s="21" customFormat="1" ht="18" customHeight="1">
      <c r="A30" s="117" t="s">
        <v>233</v>
      </c>
      <c r="B30" s="118">
        <v>40.1</v>
      </c>
      <c r="C30" s="119">
        <v>13.94</v>
      </c>
      <c r="D30" s="120">
        <v>27.27</v>
      </c>
      <c r="E30" s="120">
        <v>54.28</v>
      </c>
      <c r="F30" s="121">
        <v>235</v>
      </c>
      <c r="G30" s="122">
        <f t="shared" si="0"/>
        <v>31</v>
      </c>
      <c r="H30" s="123">
        <v>26.7</v>
      </c>
      <c r="I30" s="120">
        <v>15.36</v>
      </c>
      <c r="J30" s="120">
        <v>42.06</v>
      </c>
      <c r="K30" s="121">
        <v>233</v>
      </c>
      <c r="L30" s="122">
        <f t="shared" si="1"/>
        <v>20</v>
      </c>
      <c r="M30" s="123">
        <v>46.54</v>
      </c>
      <c r="N30" s="124">
        <v>5.71</v>
      </c>
      <c r="O30" s="124">
        <v>52.25</v>
      </c>
      <c r="P30" s="121">
        <v>213</v>
      </c>
      <c r="Q30" s="122">
        <f t="shared" si="2"/>
        <v>32</v>
      </c>
      <c r="R30" s="123">
        <v>44.69</v>
      </c>
      <c r="S30" s="124">
        <v>28.77</v>
      </c>
      <c r="T30" s="124">
        <v>73.459999999999994</v>
      </c>
      <c r="U30" s="121">
        <v>136</v>
      </c>
      <c r="V30" s="122">
        <f t="shared" si="3"/>
        <v>21</v>
      </c>
      <c r="W30" s="123">
        <v>224.12</v>
      </c>
      <c r="X30" s="121">
        <v>136</v>
      </c>
      <c r="Y30" s="122">
        <f t="shared" si="4"/>
        <v>23</v>
      </c>
    </row>
    <row r="31" spans="1:25" s="21" customFormat="1" ht="18" customHeight="1">
      <c r="A31" s="117" t="s">
        <v>179</v>
      </c>
      <c r="B31" s="118">
        <v>38.200000000000003</v>
      </c>
      <c r="C31" s="119">
        <v>13.18</v>
      </c>
      <c r="D31" s="120">
        <v>28.9</v>
      </c>
      <c r="E31" s="120">
        <v>54.59</v>
      </c>
      <c r="F31" s="121">
        <v>344</v>
      </c>
      <c r="G31" s="122">
        <f t="shared" si="0"/>
        <v>28</v>
      </c>
      <c r="H31" s="123">
        <v>24.43</v>
      </c>
      <c r="I31" s="120">
        <v>12.2</v>
      </c>
      <c r="J31" s="120">
        <v>36.630000000000003</v>
      </c>
      <c r="K31" s="121">
        <v>343</v>
      </c>
      <c r="L31" s="122">
        <f t="shared" si="1"/>
        <v>45</v>
      </c>
      <c r="M31" s="123">
        <v>47.63</v>
      </c>
      <c r="N31" s="124">
        <v>5.72</v>
      </c>
      <c r="O31" s="124">
        <v>53.35</v>
      </c>
      <c r="P31" s="121">
        <v>185</v>
      </c>
      <c r="Q31" s="122">
        <f t="shared" si="2"/>
        <v>27</v>
      </c>
      <c r="R31" s="123">
        <v>44.66</v>
      </c>
      <c r="S31" s="124">
        <v>29.48</v>
      </c>
      <c r="T31" s="124">
        <v>74.13</v>
      </c>
      <c r="U31" s="121">
        <v>164</v>
      </c>
      <c r="V31" s="122">
        <f t="shared" si="3"/>
        <v>19</v>
      </c>
      <c r="W31" s="123">
        <v>223.33</v>
      </c>
      <c r="X31" s="121">
        <v>164</v>
      </c>
      <c r="Y31" s="122">
        <f t="shared" si="4"/>
        <v>24</v>
      </c>
    </row>
    <row r="32" spans="1:25" s="21" customFormat="1" ht="18" customHeight="1" thickBot="1">
      <c r="A32" s="137" t="s">
        <v>170</v>
      </c>
      <c r="B32" s="138">
        <v>39.770000000000003</v>
      </c>
      <c r="C32" s="139">
        <v>12.73</v>
      </c>
      <c r="D32" s="140">
        <v>29.76</v>
      </c>
      <c r="E32" s="140">
        <v>56.01</v>
      </c>
      <c r="F32" s="141">
        <v>213</v>
      </c>
      <c r="G32" s="142">
        <f t="shared" si="0"/>
        <v>16</v>
      </c>
      <c r="H32" s="143">
        <v>24.68</v>
      </c>
      <c r="I32" s="140">
        <v>14.59</v>
      </c>
      <c r="J32" s="140">
        <v>39.270000000000003</v>
      </c>
      <c r="K32" s="141">
        <v>212</v>
      </c>
      <c r="L32" s="142">
        <f t="shared" si="1"/>
        <v>30</v>
      </c>
      <c r="M32" s="143">
        <v>51.37</v>
      </c>
      <c r="N32" s="144">
        <v>4.8099999999999996</v>
      </c>
      <c r="O32" s="144">
        <v>56.18</v>
      </c>
      <c r="P32" s="141">
        <v>163</v>
      </c>
      <c r="Q32" s="142">
        <f t="shared" si="2"/>
        <v>19</v>
      </c>
      <c r="R32" s="143">
        <v>43.86</v>
      </c>
      <c r="S32" s="144">
        <v>29.31</v>
      </c>
      <c r="T32" s="144">
        <v>73.180000000000007</v>
      </c>
      <c r="U32" s="141">
        <v>121</v>
      </c>
      <c r="V32" s="142">
        <f t="shared" si="3"/>
        <v>23</v>
      </c>
      <c r="W32" s="143">
        <v>222.62</v>
      </c>
      <c r="X32" s="141">
        <v>121</v>
      </c>
      <c r="Y32" s="142">
        <f t="shared" si="4"/>
        <v>25</v>
      </c>
    </row>
    <row r="33" spans="1:25" s="21" customFormat="1" ht="18" customHeight="1">
      <c r="A33" s="108" t="s">
        <v>283</v>
      </c>
      <c r="B33" s="109">
        <v>37.57</v>
      </c>
      <c r="C33" s="110">
        <v>12.44</v>
      </c>
      <c r="D33" s="111">
        <v>32.08</v>
      </c>
      <c r="E33" s="111">
        <v>57.09</v>
      </c>
      <c r="F33" s="112">
        <v>264</v>
      </c>
      <c r="G33" s="113">
        <f t="shared" si="0"/>
        <v>9</v>
      </c>
      <c r="H33" s="114">
        <v>25.63</v>
      </c>
      <c r="I33" s="111">
        <v>18.63</v>
      </c>
      <c r="J33" s="111">
        <v>44.25</v>
      </c>
      <c r="K33" s="112">
        <v>264</v>
      </c>
      <c r="L33" s="113">
        <f t="shared" si="1"/>
        <v>18</v>
      </c>
      <c r="M33" s="114">
        <v>41.61</v>
      </c>
      <c r="N33" s="115">
        <v>4.83</v>
      </c>
      <c r="O33" s="115">
        <v>46.44</v>
      </c>
      <c r="P33" s="112">
        <v>174</v>
      </c>
      <c r="Q33" s="113">
        <f t="shared" si="2"/>
        <v>55</v>
      </c>
      <c r="R33" s="114">
        <v>38.89</v>
      </c>
      <c r="S33" s="115">
        <v>27.35</v>
      </c>
      <c r="T33" s="115">
        <v>66.239999999999995</v>
      </c>
      <c r="U33" s="112">
        <v>101</v>
      </c>
      <c r="V33" s="113">
        <f t="shared" si="3"/>
        <v>45</v>
      </c>
      <c r="W33" s="114">
        <v>222.2</v>
      </c>
      <c r="X33" s="112">
        <v>100</v>
      </c>
      <c r="Y33" s="113">
        <f t="shared" si="4"/>
        <v>26</v>
      </c>
    </row>
    <row r="34" spans="1:25" s="21" customFormat="1" ht="18" customHeight="1">
      <c r="A34" s="117" t="s">
        <v>185</v>
      </c>
      <c r="B34" s="118">
        <v>36.049999999999997</v>
      </c>
      <c r="C34" s="119">
        <v>13.49</v>
      </c>
      <c r="D34" s="120">
        <v>29.16</v>
      </c>
      <c r="E34" s="120">
        <v>53.92</v>
      </c>
      <c r="F34" s="121">
        <v>218</v>
      </c>
      <c r="G34" s="122">
        <f t="shared" si="0"/>
        <v>37</v>
      </c>
      <c r="H34" s="123">
        <v>24.13</v>
      </c>
      <c r="I34" s="120">
        <v>14.19</v>
      </c>
      <c r="J34" s="120">
        <v>38.32</v>
      </c>
      <c r="K34" s="121">
        <v>218</v>
      </c>
      <c r="L34" s="122">
        <f t="shared" si="1"/>
        <v>35</v>
      </c>
      <c r="M34" s="123">
        <v>48.21</v>
      </c>
      <c r="N34" s="124">
        <v>5.48</v>
      </c>
      <c r="O34" s="124">
        <v>53.69</v>
      </c>
      <c r="P34" s="121">
        <v>145</v>
      </c>
      <c r="Q34" s="122">
        <f t="shared" si="2"/>
        <v>26</v>
      </c>
      <c r="R34" s="123">
        <v>41.66</v>
      </c>
      <c r="S34" s="124">
        <v>25.57</v>
      </c>
      <c r="T34" s="124">
        <v>67.23</v>
      </c>
      <c r="U34" s="121">
        <v>114</v>
      </c>
      <c r="V34" s="122">
        <f t="shared" si="3"/>
        <v>42</v>
      </c>
      <c r="W34" s="123">
        <v>221.65</v>
      </c>
      <c r="X34" s="121">
        <v>114</v>
      </c>
      <c r="Y34" s="122">
        <f t="shared" si="4"/>
        <v>27</v>
      </c>
    </row>
    <row r="35" spans="1:25" s="21" customFormat="1" ht="18" customHeight="1">
      <c r="A35" s="117" t="s">
        <v>193</v>
      </c>
      <c r="B35" s="118">
        <v>37.75</v>
      </c>
      <c r="C35" s="119">
        <v>11.05</v>
      </c>
      <c r="D35" s="120">
        <v>27.14</v>
      </c>
      <c r="E35" s="120">
        <v>51.54</v>
      </c>
      <c r="F35" s="121">
        <v>21</v>
      </c>
      <c r="G35" s="122">
        <f t="shared" si="0"/>
        <v>52</v>
      </c>
      <c r="H35" s="123">
        <v>23.76</v>
      </c>
      <c r="I35" s="120">
        <v>11.21</v>
      </c>
      <c r="J35" s="120">
        <v>34.979999999999997</v>
      </c>
      <c r="K35" s="121">
        <v>21</v>
      </c>
      <c r="L35" s="122">
        <f t="shared" si="1"/>
        <v>54</v>
      </c>
      <c r="M35" s="123">
        <v>36.17</v>
      </c>
      <c r="N35" s="124">
        <v>4.17</v>
      </c>
      <c r="O35" s="124">
        <v>40.33</v>
      </c>
      <c r="P35" s="121">
        <v>18</v>
      </c>
      <c r="Q35" s="122">
        <f t="shared" si="2"/>
        <v>72</v>
      </c>
      <c r="R35" s="123">
        <v>44.36</v>
      </c>
      <c r="S35" s="124">
        <v>26.71</v>
      </c>
      <c r="T35" s="124">
        <v>71.069999999999993</v>
      </c>
      <c r="U35" s="121">
        <v>9</v>
      </c>
      <c r="V35" s="122">
        <f t="shared" si="3"/>
        <v>28</v>
      </c>
      <c r="W35" s="123">
        <v>221.03</v>
      </c>
      <c r="X35" s="121">
        <v>9</v>
      </c>
      <c r="Y35" s="122">
        <f t="shared" si="4"/>
        <v>28</v>
      </c>
    </row>
    <row r="36" spans="1:25" s="21" customFormat="1" ht="18" customHeight="1">
      <c r="A36" s="117" t="s">
        <v>184</v>
      </c>
      <c r="B36" s="118">
        <v>36.450000000000003</v>
      </c>
      <c r="C36" s="119">
        <v>12.96</v>
      </c>
      <c r="D36" s="120">
        <v>29.13</v>
      </c>
      <c r="E36" s="120">
        <v>53.83</v>
      </c>
      <c r="F36" s="121">
        <v>46</v>
      </c>
      <c r="G36" s="122">
        <f t="shared" si="0"/>
        <v>38</v>
      </c>
      <c r="H36" s="123">
        <v>28.93</v>
      </c>
      <c r="I36" s="120">
        <v>17.11</v>
      </c>
      <c r="J36" s="120">
        <v>46.04</v>
      </c>
      <c r="K36" s="121">
        <v>46</v>
      </c>
      <c r="L36" s="122">
        <f t="shared" si="1"/>
        <v>15</v>
      </c>
      <c r="M36" s="123">
        <v>38.21</v>
      </c>
      <c r="N36" s="124">
        <v>4.3899999999999997</v>
      </c>
      <c r="O36" s="124">
        <v>42.61</v>
      </c>
      <c r="P36" s="121">
        <v>33</v>
      </c>
      <c r="Q36" s="122">
        <f t="shared" si="2"/>
        <v>66</v>
      </c>
      <c r="R36" s="123">
        <v>40.909999999999997</v>
      </c>
      <c r="S36" s="124">
        <v>30.02</v>
      </c>
      <c r="T36" s="124">
        <v>70.930000000000007</v>
      </c>
      <c r="U36" s="121">
        <v>18</v>
      </c>
      <c r="V36" s="122">
        <f t="shared" si="3"/>
        <v>29</v>
      </c>
      <c r="W36" s="123">
        <v>220.16</v>
      </c>
      <c r="X36" s="121">
        <v>18</v>
      </c>
      <c r="Y36" s="122">
        <f t="shared" si="4"/>
        <v>29</v>
      </c>
    </row>
    <row r="37" spans="1:25" s="21" customFormat="1" ht="18" customHeight="1" thickBot="1">
      <c r="A37" s="137" t="s">
        <v>196</v>
      </c>
      <c r="B37" s="138">
        <v>28.72</v>
      </c>
      <c r="C37" s="139">
        <v>12.27</v>
      </c>
      <c r="D37" s="140">
        <v>22.33</v>
      </c>
      <c r="E37" s="140">
        <v>42.83</v>
      </c>
      <c r="F37" s="141">
        <v>15</v>
      </c>
      <c r="G37" s="142">
        <f t="shared" si="0"/>
        <v>125</v>
      </c>
      <c r="H37" s="143">
        <v>18.670000000000002</v>
      </c>
      <c r="I37" s="140">
        <v>11.47</v>
      </c>
      <c r="J37" s="140">
        <v>30.13</v>
      </c>
      <c r="K37" s="141">
        <v>15</v>
      </c>
      <c r="L37" s="142">
        <f t="shared" si="1"/>
        <v>80</v>
      </c>
      <c r="M37" s="143">
        <v>28.33</v>
      </c>
      <c r="N37" s="144">
        <v>2.33</v>
      </c>
      <c r="O37" s="144">
        <v>30.67</v>
      </c>
      <c r="P37" s="141">
        <v>15</v>
      </c>
      <c r="Q37" s="142">
        <f t="shared" si="2"/>
        <v>121</v>
      </c>
      <c r="R37" s="143">
        <v>45.4</v>
      </c>
      <c r="S37" s="144">
        <v>29.8</v>
      </c>
      <c r="T37" s="144">
        <v>75.2</v>
      </c>
      <c r="U37" s="141">
        <v>2</v>
      </c>
      <c r="V37" s="142">
        <f t="shared" si="3"/>
        <v>17</v>
      </c>
      <c r="W37" s="143">
        <v>220.05</v>
      </c>
      <c r="X37" s="141">
        <v>2</v>
      </c>
      <c r="Y37" s="142">
        <f t="shared" si="4"/>
        <v>30</v>
      </c>
    </row>
    <row r="38" spans="1:25" s="21" customFormat="1" ht="18" customHeight="1">
      <c r="A38" s="108" t="s">
        <v>238</v>
      </c>
      <c r="B38" s="109">
        <v>39.39</v>
      </c>
      <c r="C38" s="110">
        <v>13.97</v>
      </c>
      <c r="D38" s="111">
        <v>28.23</v>
      </c>
      <c r="E38" s="111">
        <v>54.91</v>
      </c>
      <c r="F38" s="112">
        <v>679</v>
      </c>
      <c r="G38" s="113">
        <f t="shared" si="0"/>
        <v>22</v>
      </c>
      <c r="H38" s="114">
        <v>24.92</v>
      </c>
      <c r="I38" s="111">
        <v>14.86</v>
      </c>
      <c r="J38" s="111">
        <v>39.78</v>
      </c>
      <c r="K38" s="112">
        <v>678</v>
      </c>
      <c r="L38" s="113">
        <f t="shared" si="1"/>
        <v>27</v>
      </c>
      <c r="M38" s="114">
        <v>47.19</v>
      </c>
      <c r="N38" s="115">
        <v>6.1</v>
      </c>
      <c r="O38" s="115">
        <v>53.28</v>
      </c>
      <c r="P38" s="112">
        <v>510</v>
      </c>
      <c r="Q38" s="113">
        <f t="shared" si="2"/>
        <v>29</v>
      </c>
      <c r="R38" s="114">
        <v>43.31</v>
      </c>
      <c r="S38" s="115">
        <v>27.4</v>
      </c>
      <c r="T38" s="115">
        <v>70.7</v>
      </c>
      <c r="U38" s="112">
        <v>423</v>
      </c>
      <c r="V38" s="113">
        <f t="shared" si="3"/>
        <v>31</v>
      </c>
      <c r="W38" s="114">
        <v>219.66</v>
      </c>
      <c r="X38" s="112">
        <v>423</v>
      </c>
      <c r="Y38" s="113">
        <f t="shared" si="4"/>
        <v>31</v>
      </c>
    </row>
    <row r="39" spans="1:25" s="21" customFormat="1" ht="18" customHeight="1">
      <c r="A39" s="117" t="s">
        <v>215</v>
      </c>
      <c r="B39" s="118">
        <v>39.380000000000003</v>
      </c>
      <c r="C39" s="119">
        <v>13.14</v>
      </c>
      <c r="D39" s="120">
        <v>28.06</v>
      </c>
      <c r="E39" s="120">
        <v>54.32</v>
      </c>
      <c r="F39" s="121">
        <v>138</v>
      </c>
      <c r="G39" s="122">
        <f t="shared" si="0"/>
        <v>29</v>
      </c>
      <c r="H39" s="123">
        <v>24.61</v>
      </c>
      <c r="I39" s="120">
        <v>16.100000000000001</v>
      </c>
      <c r="J39" s="120">
        <v>40.71</v>
      </c>
      <c r="K39" s="121">
        <v>138</v>
      </c>
      <c r="L39" s="122">
        <f t="shared" si="1"/>
        <v>25</v>
      </c>
      <c r="M39" s="123">
        <v>41.05</v>
      </c>
      <c r="N39" s="124">
        <v>3.6</v>
      </c>
      <c r="O39" s="124">
        <v>44.65</v>
      </c>
      <c r="P39" s="121">
        <v>118</v>
      </c>
      <c r="Q39" s="122">
        <f t="shared" si="2"/>
        <v>62</v>
      </c>
      <c r="R39" s="123">
        <v>38.49</v>
      </c>
      <c r="S39" s="124">
        <v>26.64</v>
      </c>
      <c r="T39" s="124">
        <v>65.13</v>
      </c>
      <c r="U39" s="121">
        <v>74</v>
      </c>
      <c r="V39" s="122">
        <f t="shared" si="3"/>
        <v>50</v>
      </c>
      <c r="W39" s="123">
        <v>218.09</v>
      </c>
      <c r="X39" s="121">
        <v>73</v>
      </c>
      <c r="Y39" s="122">
        <f t="shared" si="4"/>
        <v>32</v>
      </c>
    </row>
    <row r="40" spans="1:25" s="21" customFormat="1" ht="18" customHeight="1">
      <c r="A40" s="117" t="s">
        <v>154</v>
      </c>
      <c r="B40" s="118">
        <v>36.1</v>
      </c>
      <c r="C40" s="119">
        <v>11.82</v>
      </c>
      <c r="D40" s="120">
        <v>23.64</v>
      </c>
      <c r="E40" s="120">
        <v>47.6</v>
      </c>
      <c r="F40" s="121">
        <v>260</v>
      </c>
      <c r="G40" s="122">
        <f t="shared" ref="G40:G71" si="5">IFERROR(RANK(E40,$E$8:$E$180),"")</f>
        <v>84</v>
      </c>
      <c r="H40" s="123">
        <v>22.3</v>
      </c>
      <c r="I40" s="120">
        <v>11.2</v>
      </c>
      <c r="J40" s="120">
        <v>33.5</v>
      </c>
      <c r="K40" s="121">
        <v>260</v>
      </c>
      <c r="L40" s="122">
        <f t="shared" ref="L40:L71" si="6">IFERROR(RANK(J40,$J$8:$J$180),"")</f>
        <v>61</v>
      </c>
      <c r="M40" s="123">
        <v>41.15</v>
      </c>
      <c r="N40" s="124">
        <v>5.43</v>
      </c>
      <c r="O40" s="124">
        <v>46.58</v>
      </c>
      <c r="P40" s="121">
        <v>192</v>
      </c>
      <c r="Q40" s="122">
        <f t="shared" ref="Q40:Q71" si="7">IFERROR(RANK(O40,$O$8:$O$180),"")</f>
        <v>53</v>
      </c>
      <c r="R40" s="123">
        <v>41.48</v>
      </c>
      <c r="S40" s="124">
        <v>28.31</v>
      </c>
      <c r="T40" s="124">
        <v>69.790000000000006</v>
      </c>
      <c r="U40" s="121">
        <v>121</v>
      </c>
      <c r="V40" s="122">
        <f t="shared" ref="V40:V71" si="8">IFERROR(RANK(T40,$T$8:$T$180),"")</f>
        <v>33</v>
      </c>
      <c r="W40" s="123">
        <v>217.68</v>
      </c>
      <c r="X40" s="121">
        <v>121</v>
      </c>
      <c r="Y40" s="122">
        <f t="shared" ref="Y40:Y71" si="9">IFERROR(RANK(W40,$W$8:$W$180),"")</f>
        <v>33</v>
      </c>
    </row>
    <row r="41" spans="1:25" s="21" customFormat="1" ht="18" customHeight="1">
      <c r="A41" s="117" t="s">
        <v>157</v>
      </c>
      <c r="B41" s="118">
        <v>34.159999999999997</v>
      </c>
      <c r="C41" s="119">
        <v>13.36</v>
      </c>
      <c r="D41" s="120">
        <v>22.48</v>
      </c>
      <c r="E41" s="120">
        <v>46.24</v>
      </c>
      <c r="F41" s="121">
        <v>163</v>
      </c>
      <c r="G41" s="122">
        <f t="shared" si="5"/>
        <v>96</v>
      </c>
      <c r="H41" s="123">
        <v>23.41</v>
      </c>
      <c r="I41" s="120">
        <v>11.85</v>
      </c>
      <c r="J41" s="120">
        <v>35.26</v>
      </c>
      <c r="K41" s="121">
        <v>159</v>
      </c>
      <c r="L41" s="122">
        <f t="shared" si="6"/>
        <v>50</v>
      </c>
      <c r="M41" s="123">
        <v>43.62</v>
      </c>
      <c r="N41" s="124">
        <v>5.27</v>
      </c>
      <c r="O41" s="124">
        <v>48.89</v>
      </c>
      <c r="P41" s="121">
        <v>111</v>
      </c>
      <c r="Q41" s="122">
        <f t="shared" si="7"/>
        <v>44</v>
      </c>
      <c r="R41" s="123">
        <v>42.6</v>
      </c>
      <c r="S41" s="124">
        <v>27.35</v>
      </c>
      <c r="T41" s="124">
        <v>69.95</v>
      </c>
      <c r="U41" s="121">
        <v>86</v>
      </c>
      <c r="V41" s="122">
        <f t="shared" si="8"/>
        <v>32</v>
      </c>
      <c r="W41" s="123">
        <v>217.66</v>
      </c>
      <c r="X41" s="121">
        <v>81</v>
      </c>
      <c r="Y41" s="122">
        <f t="shared" si="9"/>
        <v>34</v>
      </c>
    </row>
    <row r="42" spans="1:25" s="21" customFormat="1" ht="18" customHeight="1" thickBot="1">
      <c r="A42" s="137" t="s">
        <v>165</v>
      </c>
      <c r="B42" s="138">
        <v>39.92</v>
      </c>
      <c r="C42" s="139">
        <v>14.06</v>
      </c>
      <c r="D42" s="140">
        <v>27.15</v>
      </c>
      <c r="E42" s="140">
        <v>54.14</v>
      </c>
      <c r="F42" s="141">
        <v>440</v>
      </c>
      <c r="G42" s="142">
        <f t="shared" si="5"/>
        <v>34</v>
      </c>
      <c r="H42" s="143">
        <v>25.43</v>
      </c>
      <c r="I42" s="140">
        <v>12.69</v>
      </c>
      <c r="J42" s="140">
        <v>38.119999999999997</v>
      </c>
      <c r="K42" s="141">
        <v>439</v>
      </c>
      <c r="L42" s="142">
        <f t="shared" si="6"/>
        <v>36</v>
      </c>
      <c r="M42" s="143">
        <v>50.07</v>
      </c>
      <c r="N42" s="144">
        <v>5.25</v>
      </c>
      <c r="O42" s="144">
        <v>55.32</v>
      </c>
      <c r="P42" s="141">
        <v>361</v>
      </c>
      <c r="Q42" s="142">
        <f t="shared" si="7"/>
        <v>20</v>
      </c>
      <c r="R42" s="143">
        <v>37.86</v>
      </c>
      <c r="S42" s="144">
        <v>24.48</v>
      </c>
      <c r="T42" s="144">
        <v>62.35</v>
      </c>
      <c r="U42" s="141">
        <v>440</v>
      </c>
      <c r="V42" s="142">
        <f t="shared" si="8"/>
        <v>61</v>
      </c>
      <c r="W42" s="143">
        <v>216.23</v>
      </c>
      <c r="X42" s="141">
        <v>362</v>
      </c>
      <c r="Y42" s="142">
        <f t="shared" si="9"/>
        <v>35</v>
      </c>
    </row>
    <row r="43" spans="1:25" s="21" customFormat="1" ht="18" customHeight="1">
      <c r="A43" s="108" t="s">
        <v>186</v>
      </c>
      <c r="B43" s="109">
        <v>35.04</v>
      </c>
      <c r="C43" s="110">
        <v>11.76</v>
      </c>
      <c r="D43" s="111">
        <v>28.06</v>
      </c>
      <c r="E43" s="111">
        <v>51.46</v>
      </c>
      <c r="F43" s="112">
        <v>34</v>
      </c>
      <c r="G43" s="113">
        <f t="shared" si="5"/>
        <v>53</v>
      </c>
      <c r="H43" s="114">
        <v>20.85</v>
      </c>
      <c r="I43" s="111">
        <v>9.81</v>
      </c>
      <c r="J43" s="111">
        <v>30.66</v>
      </c>
      <c r="K43" s="112">
        <v>34</v>
      </c>
      <c r="L43" s="113">
        <f t="shared" si="6"/>
        <v>78</v>
      </c>
      <c r="M43" s="114">
        <v>46.4</v>
      </c>
      <c r="N43" s="115">
        <v>8.1300000000000008</v>
      </c>
      <c r="O43" s="115">
        <v>54.53</v>
      </c>
      <c r="P43" s="112">
        <v>15</v>
      </c>
      <c r="Q43" s="113">
        <f t="shared" si="7"/>
        <v>25</v>
      </c>
      <c r="R43" s="114">
        <v>41.52</v>
      </c>
      <c r="S43" s="115">
        <v>27.75</v>
      </c>
      <c r="T43" s="115">
        <v>69.27</v>
      </c>
      <c r="U43" s="112">
        <v>15</v>
      </c>
      <c r="V43" s="113">
        <f t="shared" si="8"/>
        <v>36</v>
      </c>
      <c r="W43" s="114">
        <v>216.1</v>
      </c>
      <c r="X43" s="112">
        <v>15</v>
      </c>
      <c r="Y43" s="113">
        <f t="shared" si="9"/>
        <v>36</v>
      </c>
    </row>
    <row r="44" spans="1:25" s="21" customFormat="1" ht="18" customHeight="1">
      <c r="A44" s="117" t="s">
        <v>160</v>
      </c>
      <c r="B44" s="118">
        <v>39.22</v>
      </c>
      <c r="C44" s="119">
        <v>12.55</v>
      </c>
      <c r="D44" s="120">
        <v>27.71</v>
      </c>
      <c r="E44" s="120">
        <v>53.6</v>
      </c>
      <c r="F44" s="121">
        <v>691</v>
      </c>
      <c r="G44" s="122">
        <f t="shared" si="5"/>
        <v>39</v>
      </c>
      <c r="H44" s="123">
        <v>24.29</v>
      </c>
      <c r="I44" s="120">
        <v>15.75</v>
      </c>
      <c r="J44" s="120">
        <v>40.04</v>
      </c>
      <c r="K44" s="121">
        <v>685</v>
      </c>
      <c r="L44" s="122">
        <f t="shared" si="6"/>
        <v>26</v>
      </c>
      <c r="M44" s="123">
        <v>40.96</v>
      </c>
      <c r="N44" s="124">
        <v>4.82</v>
      </c>
      <c r="O44" s="124">
        <v>45.75</v>
      </c>
      <c r="P44" s="121">
        <v>596</v>
      </c>
      <c r="Q44" s="122">
        <f t="shared" si="7"/>
        <v>59</v>
      </c>
      <c r="R44" s="123">
        <v>41.52</v>
      </c>
      <c r="S44" s="124">
        <v>29.66</v>
      </c>
      <c r="T44" s="124">
        <v>71.19</v>
      </c>
      <c r="U44" s="121">
        <v>317</v>
      </c>
      <c r="V44" s="122">
        <f t="shared" si="8"/>
        <v>26</v>
      </c>
      <c r="W44" s="123">
        <v>215.8</v>
      </c>
      <c r="X44" s="121">
        <v>317</v>
      </c>
      <c r="Y44" s="122">
        <f t="shared" si="9"/>
        <v>37</v>
      </c>
    </row>
    <row r="45" spans="1:25" s="21" customFormat="1" ht="18" customHeight="1">
      <c r="A45" s="117" t="s">
        <v>163</v>
      </c>
      <c r="B45" s="118">
        <v>37.64</v>
      </c>
      <c r="C45" s="119">
        <v>14.22</v>
      </c>
      <c r="D45" s="120">
        <v>26.65</v>
      </c>
      <c r="E45" s="120">
        <v>52.58</v>
      </c>
      <c r="F45" s="121">
        <v>222</v>
      </c>
      <c r="G45" s="122">
        <f t="shared" si="5"/>
        <v>46</v>
      </c>
      <c r="H45" s="123">
        <v>23.57</v>
      </c>
      <c r="I45" s="120">
        <v>11.22</v>
      </c>
      <c r="J45" s="120">
        <v>34.799999999999997</v>
      </c>
      <c r="K45" s="121">
        <v>221</v>
      </c>
      <c r="L45" s="122">
        <f t="shared" si="6"/>
        <v>55</v>
      </c>
      <c r="M45" s="123">
        <v>45.78</v>
      </c>
      <c r="N45" s="124">
        <v>6.51</v>
      </c>
      <c r="O45" s="124">
        <v>52.29</v>
      </c>
      <c r="P45" s="121">
        <v>154</v>
      </c>
      <c r="Q45" s="122">
        <f t="shared" si="7"/>
        <v>31</v>
      </c>
      <c r="R45" s="123">
        <v>45.22</v>
      </c>
      <c r="S45" s="124">
        <v>29.25</v>
      </c>
      <c r="T45" s="124">
        <v>74.47</v>
      </c>
      <c r="U45" s="121">
        <v>128</v>
      </c>
      <c r="V45" s="122">
        <f t="shared" si="8"/>
        <v>18</v>
      </c>
      <c r="W45" s="123">
        <v>215.71</v>
      </c>
      <c r="X45" s="121">
        <v>127</v>
      </c>
      <c r="Y45" s="122">
        <f t="shared" si="9"/>
        <v>38</v>
      </c>
    </row>
    <row r="46" spans="1:25" s="21" customFormat="1" ht="18" customHeight="1">
      <c r="A46" s="117" t="s">
        <v>203</v>
      </c>
      <c r="B46" s="118">
        <v>39.14</v>
      </c>
      <c r="C46" s="119">
        <v>14.42</v>
      </c>
      <c r="D46" s="120">
        <v>28.27</v>
      </c>
      <c r="E46" s="120">
        <v>55.05</v>
      </c>
      <c r="F46" s="121">
        <v>142</v>
      </c>
      <c r="G46" s="122">
        <f t="shared" si="5"/>
        <v>21</v>
      </c>
      <c r="H46" s="123">
        <v>24.36</v>
      </c>
      <c r="I46" s="120">
        <v>13.56</v>
      </c>
      <c r="J46" s="120">
        <v>37.93</v>
      </c>
      <c r="K46" s="121">
        <v>141</v>
      </c>
      <c r="L46" s="122">
        <f t="shared" si="6"/>
        <v>39</v>
      </c>
      <c r="M46" s="123">
        <v>42.98</v>
      </c>
      <c r="N46" s="124">
        <v>4.38</v>
      </c>
      <c r="O46" s="124">
        <v>47.36</v>
      </c>
      <c r="P46" s="121">
        <v>123</v>
      </c>
      <c r="Q46" s="122">
        <f t="shared" si="7"/>
        <v>49</v>
      </c>
      <c r="R46" s="123">
        <v>41.93</v>
      </c>
      <c r="S46" s="124">
        <v>27.85</v>
      </c>
      <c r="T46" s="124">
        <v>69.78</v>
      </c>
      <c r="U46" s="121">
        <v>92</v>
      </c>
      <c r="V46" s="122">
        <f t="shared" si="8"/>
        <v>34</v>
      </c>
      <c r="W46" s="123">
        <v>215.06</v>
      </c>
      <c r="X46" s="121">
        <v>92</v>
      </c>
      <c r="Y46" s="122">
        <f t="shared" si="9"/>
        <v>39</v>
      </c>
    </row>
    <row r="47" spans="1:25" s="21" customFormat="1" ht="18" customHeight="1" thickBot="1">
      <c r="A47" s="137" t="s">
        <v>225</v>
      </c>
      <c r="B47" s="138">
        <v>35.26</v>
      </c>
      <c r="C47" s="139">
        <v>11.75</v>
      </c>
      <c r="D47" s="140">
        <v>27.29</v>
      </c>
      <c r="E47" s="140">
        <v>50.79</v>
      </c>
      <c r="F47" s="141">
        <v>332</v>
      </c>
      <c r="G47" s="142">
        <f t="shared" si="5"/>
        <v>58</v>
      </c>
      <c r="H47" s="143">
        <v>22.41</v>
      </c>
      <c r="I47" s="140">
        <v>14.51</v>
      </c>
      <c r="J47" s="140">
        <v>36.92</v>
      </c>
      <c r="K47" s="141">
        <v>333</v>
      </c>
      <c r="L47" s="142">
        <f t="shared" si="6"/>
        <v>42</v>
      </c>
      <c r="M47" s="143">
        <v>44.59</v>
      </c>
      <c r="N47" s="144">
        <v>5.49</v>
      </c>
      <c r="O47" s="144">
        <v>50.08</v>
      </c>
      <c r="P47" s="141">
        <v>237</v>
      </c>
      <c r="Q47" s="142">
        <f t="shared" si="7"/>
        <v>40</v>
      </c>
      <c r="R47" s="143">
        <v>40.04</v>
      </c>
      <c r="S47" s="144">
        <v>27.48</v>
      </c>
      <c r="T47" s="144">
        <v>67.52</v>
      </c>
      <c r="U47" s="141">
        <v>180</v>
      </c>
      <c r="V47" s="142">
        <f t="shared" si="8"/>
        <v>41</v>
      </c>
      <c r="W47" s="143">
        <v>214.26</v>
      </c>
      <c r="X47" s="141">
        <v>170</v>
      </c>
      <c r="Y47" s="142">
        <f t="shared" si="9"/>
        <v>40</v>
      </c>
    </row>
    <row r="48" spans="1:25" s="21" customFormat="1" ht="18" customHeight="1">
      <c r="A48" s="108" t="s">
        <v>248</v>
      </c>
      <c r="B48" s="109">
        <v>34.46</v>
      </c>
      <c r="C48" s="110">
        <v>12.77</v>
      </c>
      <c r="D48" s="111">
        <v>23</v>
      </c>
      <c r="E48" s="111">
        <v>46.61</v>
      </c>
      <c r="F48" s="112">
        <v>206</v>
      </c>
      <c r="G48" s="113">
        <f t="shared" si="5"/>
        <v>93</v>
      </c>
      <c r="H48" s="114">
        <v>22.53</v>
      </c>
      <c r="I48" s="111">
        <v>11</v>
      </c>
      <c r="J48" s="111">
        <v>33.53</v>
      </c>
      <c r="K48" s="112">
        <v>204</v>
      </c>
      <c r="L48" s="113">
        <f t="shared" si="6"/>
        <v>60</v>
      </c>
      <c r="M48" s="114">
        <v>46.18</v>
      </c>
      <c r="N48" s="115">
        <v>5.81</v>
      </c>
      <c r="O48" s="115">
        <v>51.99</v>
      </c>
      <c r="P48" s="112">
        <v>141</v>
      </c>
      <c r="Q48" s="113">
        <f t="shared" si="7"/>
        <v>34</v>
      </c>
      <c r="R48" s="114">
        <v>41.98</v>
      </c>
      <c r="S48" s="115">
        <v>29.21</v>
      </c>
      <c r="T48" s="115">
        <v>71.19</v>
      </c>
      <c r="U48" s="112">
        <v>118</v>
      </c>
      <c r="V48" s="113">
        <f t="shared" si="8"/>
        <v>26</v>
      </c>
      <c r="W48" s="114">
        <v>212.95</v>
      </c>
      <c r="X48" s="112">
        <v>112</v>
      </c>
      <c r="Y48" s="113">
        <f t="shared" si="9"/>
        <v>41</v>
      </c>
    </row>
    <row r="49" spans="1:25" s="21" customFormat="1" ht="18" customHeight="1">
      <c r="A49" s="117" t="s">
        <v>220</v>
      </c>
      <c r="B49" s="118">
        <v>37.81</v>
      </c>
      <c r="C49" s="119">
        <v>17.25</v>
      </c>
      <c r="D49" s="120">
        <v>23.9</v>
      </c>
      <c r="E49" s="120">
        <v>51.43</v>
      </c>
      <c r="F49" s="121">
        <v>666</v>
      </c>
      <c r="G49" s="122">
        <f t="shared" si="5"/>
        <v>54</v>
      </c>
      <c r="H49" s="123">
        <v>24.19</v>
      </c>
      <c r="I49" s="120">
        <v>12.59</v>
      </c>
      <c r="J49" s="120">
        <v>36.78</v>
      </c>
      <c r="K49" s="121">
        <v>665</v>
      </c>
      <c r="L49" s="122">
        <f t="shared" si="6"/>
        <v>44</v>
      </c>
      <c r="M49" s="123">
        <v>48.88</v>
      </c>
      <c r="N49" s="124">
        <v>6.39</v>
      </c>
      <c r="O49" s="124">
        <v>55.27</v>
      </c>
      <c r="P49" s="121">
        <v>521</v>
      </c>
      <c r="Q49" s="122">
        <f t="shared" si="7"/>
        <v>21</v>
      </c>
      <c r="R49" s="123">
        <v>40.21</v>
      </c>
      <c r="S49" s="124">
        <v>28.81</v>
      </c>
      <c r="T49" s="124">
        <v>69.02</v>
      </c>
      <c r="U49" s="121">
        <v>336</v>
      </c>
      <c r="V49" s="122">
        <f t="shared" si="8"/>
        <v>37</v>
      </c>
      <c r="W49" s="123">
        <v>212.06</v>
      </c>
      <c r="X49" s="121">
        <v>332</v>
      </c>
      <c r="Y49" s="122">
        <f t="shared" si="9"/>
        <v>42</v>
      </c>
    </row>
    <row r="50" spans="1:25" s="21" customFormat="1" ht="18" customHeight="1">
      <c r="A50" s="117" t="s">
        <v>159</v>
      </c>
      <c r="B50" s="118">
        <v>37.21</v>
      </c>
      <c r="C50" s="119">
        <v>11.55</v>
      </c>
      <c r="D50" s="120">
        <v>25.54</v>
      </c>
      <c r="E50" s="120">
        <v>49.92</v>
      </c>
      <c r="F50" s="121">
        <v>220</v>
      </c>
      <c r="G50" s="122">
        <f t="shared" si="5"/>
        <v>62</v>
      </c>
      <c r="H50" s="123">
        <v>27.1</v>
      </c>
      <c r="I50" s="120">
        <v>14.57</v>
      </c>
      <c r="J50" s="120">
        <v>41.66</v>
      </c>
      <c r="K50" s="121">
        <v>219</v>
      </c>
      <c r="L50" s="122">
        <f t="shared" si="6"/>
        <v>21</v>
      </c>
      <c r="M50" s="123">
        <v>45.45</v>
      </c>
      <c r="N50" s="124">
        <v>5.69</v>
      </c>
      <c r="O50" s="124">
        <v>51.14</v>
      </c>
      <c r="P50" s="121">
        <v>153</v>
      </c>
      <c r="Q50" s="122">
        <f t="shared" si="7"/>
        <v>37</v>
      </c>
      <c r="R50" s="123">
        <v>38.75</v>
      </c>
      <c r="S50" s="124">
        <v>26.44</v>
      </c>
      <c r="T50" s="124">
        <v>65.19</v>
      </c>
      <c r="U50" s="121">
        <v>131</v>
      </c>
      <c r="V50" s="122">
        <f t="shared" si="8"/>
        <v>49</v>
      </c>
      <c r="W50" s="123">
        <v>211.57</v>
      </c>
      <c r="X50" s="121">
        <v>130</v>
      </c>
      <c r="Y50" s="122">
        <f t="shared" si="9"/>
        <v>43</v>
      </c>
    </row>
    <row r="51" spans="1:25" s="21" customFormat="1" ht="18" customHeight="1">
      <c r="A51" s="117" t="s">
        <v>183</v>
      </c>
      <c r="B51" s="118">
        <v>37.65</v>
      </c>
      <c r="C51" s="119">
        <v>13.28</v>
      </c>
      <c r="D51" s="120">
        <v>27.18</v>
      </c>
      <c r="E51" s="120">
        <v>52.59</v>
      </c>
      <c r="F51" s="121">
        <v>389</v>
      </c>
      <c r="G51" s="122">
        <f t="shared" si="5"/>
        <v>45</v>
      </c>
      <c r="H51" s="123">
        <v>23.66</v>
      </c>
      <c r="I51" s="120">
        <v>15.01</v>
      </c>
      <c r="J51" s="120">
        <v>38.61</v>
      </c>
      <c r="K51" s="121">
        <v>387</v>
      </c>
      <c r="L51" s="122">
        <f t="shared" si="6"/>
        <v>34</v>
      </c>
      <c r="M51" s="123">
        <v>44.06</v>
      </c>
      <c r="N51" s="124">
        <v>5.94</v>
      </c>
      <c r="O51" s="124">
        <v>50</v>
      </c>
      <c r="P51" s="121">
        <v>257</v>
      </c>
      <c r="Q51" s="122">
        <f t="shared" si="7"/>
        <v>41</v>
      </c>
      <c r="R51" s="123">
        <v>40.36</v>
      </c>
      <c r="S51" s="124">
        <v>27.94</v>
      </c>
      <c r="T51" s="124">
        <v>68.260000000000005</v>
      </c>
      <c r="U51" s="121">
        <v>198</v>
      </c>
      <c r="V51" s="122">
        <f t="shared" si="8"/>
        <v>39</v>
      </c>
      <c r="W51" s="123">
        <v>211.44</v>
      </c>
      <c r="X51" s="121">
        <v>198</v>
      </c>
      <c r="Y51" s="122">
        <f t="shared" si="9"/>
        <v>44</v>
      </c>
    </row>
    <row r="52" spans="1:25" s="21" customFormat="1" ht="18" customHeight="1" thickBot="1">
      <c r="A52" s="137" t="s">
        <v>209</v>
      </c>
      <c r="B52" s="138">
        <v>30.41</v>
      </c>
      <c r="C52" s="139">
        <v>11.63</v>
      </c>
      <c r="D52" s="140">
        <v>25.65</v>
      </c>
      <c r="E52" s="140">
        <v>46.67</v>
      </c>
      <c r="F52" s="141">
        <v>265</v>
      </c>
      <c r="G52" s="142">
        <f t="shared" si="5"/>
        <v>92</v>
      </c>
      <c r="H52" s="143">
        <v>20.010000000000002</v>
      </c>
      <c r="I52" s="140">
        <v>12.15</v>
      </c>
      <c r="J52" s="140">
        <v>32.17</v>
      </c>
      <c r="K52" s="141">
        <v>262</v>
      </c>
      <c r="L52" s="142">
        <f t="shared" si="6"/>
        <v>71</v>
      </c>
      <c r="M52" s="143">
        <v>46.27</v>
      </c>
      <c r="N52" s="144">
        <v>5.99</v>
      </c>
      <c r="O52" s="144">
        <v>52.25</v>
      </c>
      <c r="P52" s="141">
        <v>67</v>
      </c>
      <c r="Q52" s="142">
        <f t="shared" si="7"/>
        <v>32</v>
      </c>
      <c r="R52" s="143">
        <v>39.08</v>
      </c>
      <c r="S52" s="144">
        <v>25.39</v>
      </c>
      <c r="T52" s="144">
        <v>64.47</v>
      </c>
      <c r="U52" s="141">
        <v>53</v>
      </c>
      <c r="V52" s="142">
        <f t="shared" si="8"/>
        <v>55</v>
      </c>
      <c r="W52" s="143">
        <v>209.55</v>
      </c>
      <c r="X52" s="141">
        <v>53</v>
      </c>
      <c r="Y52" s="142">
        <f t="shared" si="9"/>
        <v>45</v>
      </c>
    </row>
    <row r="53" spans="1:25" s="21" customFormat="1" ht="18" customHeight="1">
      <c r="A53" s="108" t="s">
        <v>158</v>
      </c>
      <c r="B53" s="109">
        <v>38.049999999999997</v>
      </c>
      <c r="C53" s="110">
        <v>13.64</v>
      </c>
      <c r="D53" s="111">
        <v>27.38</v>
      </c>
      <c r="E53" s="111">
        <v>53.23</v>
      </c>
      <c r="F53" s="112">
        <v>614</v>
      </c>
      <c r="G53" s="113">
        <f t="shared" si="5"/>
        <v>40</v>
      </c>
      <c r="H53" s="114">
        <v>23.97</v>
      </c>
      <c r="I53" s="111">
        <v>12.64</v>
      </c>
      <c r="J53" s="111">
        <v>36.61</v>
      </c>
      <c r="K53" s="112">
        <v>611</v>
      </c>
      <c r="L53" s="113">
        <f t="shared" si="6"/>
        <v>46</v>
      </c>
      <c r="M53" s="114">
        <v>47.24</v>
      </c>
      <c r="N53" s="115">
        <v>4.75</v>
      </c>
      <c r="O53" s="115">
        <v>51.99</v>
      </c>
      <c r="P53" s="112">
        <v>341</v>
      </c>
      <c r="Q53" s="113">
        <f t="shared" si="7"/>
        <v>34</v>
      </c>
      <c r="R53" s="114">
        <v>41.26</v>
      </c>
      <c r="S53" s="115">
        <v>27.09</v>
      </c>
      <c r="T53" s="115">
        <v>68.349999999999994</v>
      </c>
      <c r="U53" s="112">
        <v>302</v>
      </c>
      <c r="V53" s="113">
        <f t="shared" si="8"/>
        <v>38</v>
      </c>
      <c r="W53" s="114">
        <v>208.75</v>
      </c>
      <c r="X53" s="112">
        <v>302</v>
      </c>
      <c r="Y53" s="113">
        <f t="shared" si="9"/>
        <v>46</v>
      </c>
    </row>
    <row r="54" spans="1:25" s="21" customFormat="1" ht="18" customHeight="1">
      <c r="A54" s="117" t="s">
        <v>204</v>
      </c>
      <c r="B54" s="118">
        <v>31.77</v>
      </c>
      <c r="C54" s="119">
        <v>12.8</v>
      </c>
      <c r="D54" s="120">
        <v>23.54</v>
      </c>
      <c r="E54" s="120">
        <v>45.83</v>
      </c>
      <c r="F54" s="121">
        <v>85</v>
      </c>
      <c r="G54" s="122">
        <f t="shared" si="5"/>
        <v>99</v>
      </c>
      <c r="H54" s="123">
        <v>21.51</v>
      </c>
      <c r="I54" s="120">
        <v>11.32</v>
      </c>
      <c r="J54" s="120">
        <v>32.82</v>
      </c>
      <c r="K54" s="121">
        <v>85</v>
      </c>
      <c r="L54" s="122">
        <f t="shared" si="6"/>
        <v>67</v>
      </c>
      <c r="M54" s="123">
        <v>42.08</v>
      </c>
      <c r="N54" s="124">
        <v>4.82</v>
      </c>
      <c r="O54" s="124">
        <v>46.9</v>
      </c>
      <c r="P54" s="121">
        <v>49</v>
      </c>
      <c r="Q54" s="122">
        <f t="shared" si="7"/>
        <v>52</v>
      </c>
      <c r="R54" s="123">
        <v>38.67</v>
      </c>
      <c r="S54" s="124">
        <v>26</v>
      </c>
      <c r="T54" s="124">
        <v>64.67</v>
      </c>
      <c r="U54" s="121">
        <v>35</v>
      </c>
      <c r="V54" s="122">
        <f t="shared" si="8"/>
        <v>54</v>
      </c>
      <c r="W54" s="123">
        <v>208.4</v>
      </c>
      <c r="X54" s="121">
        <v>34</v>
      </c>
      <c r="Y54" s="122">
        <f t="shared" si="9"/>
        <v>47</v>
      </c>
    </row>
    <row r="55" spans="1:25" s="21" customFormat="1" ht="18" customHeight="1">
      <c r="A55" s="117" t="s">
        <v>147</v>
      </c>
      <c r="B55" s="118">
        <v>36.43</v>
      </c>
      <c r="C55" s="119">
        <v>14.39</v>
      </c>
      <c r="D55" s="120">
        <v>29.24</v>
      </c>
      <c r="E55" s="120">
        <v>54.65</v>
      </c>
      <c r="F55" s="121">
        <v>79</v>
      </c>
      <c r="G55" s="122">
        <f t="shared" si="5"/>
        <v>26</v>
      </c>
      <c r="H55" s="123">
        <v>22.62</v>
      </c>
      <c r="I55" s="120">
        <v>13.31</v>
      </c>
      <c r="J55" s="120">
        <v>35.93</v>
      </c>
      <c r="K55" s="121">
        <v>79</v>
      </c>
      <c r="L55" s="122">
        <f t="shared" si="6"/>
        <v>49</v>
      </c>
      <c r="M55" s="123">
        <v>45.94</v>
      </c>
      <c r="N55" s="124">
        <v>5.21</v>
      </c>
      <c r="O55" s="124">
        <v>51.14</v>
      </c>
      <c r="P55" s="121">
        <v>63</v>
      </c>
      <c r="Q55" s="122">
        <f t="shared" si="7"/>
        <v>37</v>
      </c>
      <c r="R55" s="123">
        <v>40.479999999999997</v>
      </c>
      <c r="S55" s="124">
        <v>25.22</v>
      </c>
      <c r="T55" s="124">
        <v>65.69</v>
      </c>
      <c r="U55" s="121">
        <v>53</v>
      </c>
      <c r="V55" s="122">
        <f t="shared" si="8"/>
        <v>47</v>
      </c>
      <c r="W55" s="123">
        <v>207.88</v>
      </c>
      <c r="X55" s="121">
        <v>53</v>
      </c>
      <c r="Y55" s="122">
        <f t="shared" si="9"/>
        <v>48</v>
      </c>
    </row>
    <row r="56" spans="1:25" s="21" customFormat="1" ht="18" customHeight="1">
      <c r="A56" s="117" t="s">
        <v>230</v>
      </c>
      <c r="B56" s="118">
        <v>35.86</v>
      </c>
      <c r="C56" s="119">
        <v>13.39</v>
      </c>
      <c r="D56" s="120">
        <v>29.65</v>
      </c>
      <c r="E56" s="120">
        <v>54.27</v>
      </c>
      <c r="F56" s="121">
        <v>212</v>
      </c>
      <c r="G56" s="122">
        <f t="shared" si="5"/>
        <v>32</v>
      </c>
      <c r="H56" s="123">
        <v>22.52</v>
      </c>
      <c r="I56" s="120">
        <v>15.31</v>
      </c>
      <c r="J56" s="120">
        <v>37.83</v>
      </c>
      <c r="K56" s="121">
        <v>212</v>
      </c>
      <c r="L56" s="122">
        <f t="shared" si="6"/>
        <v>40</v>
      </c>
      <c r="M56" s="123">
        <v>43.62</v>
      </c>
      <c r="N56" s="124">
        <v>4.6399999999999997</v>
      </c>
      <c r="O56" s="124">
        <v>48.26</v>
      </c>
      <c r="P56" s="121">
        <v>117</v>
      </c>
      <c r="Q56" s="122">
        <f t="shared" si="7"/>
        <v>47</v>
      </c>
      <c r="R56" s="123">
        <v>41.59</v>
      </c>
      <c r="S56" s="124">
        <v>27.83</v>
      </c>
      <c r="T56" s="124">
        <v>69.42</v>
      </c>
      <c r="U56" s="121">
        <v>101</v>
      </c>
      <c r="V56" s="122">
        <f t="shared" si="8"/>
        <v>35</v>
      </c>
      <c r="W56" s="123">
        <v>207.84</v>
      </c>
      <c r="X56" s="121">
        <v>100</v>
      </c>
      <c r="Y56" s="122">
        <f t="shared" si="9"/>
        <v>49</v>
      </c>
    </row>
    <row r="57" spans="1:25" s="21" customFormat="1" ht="18" customHeight="1" thickBot="1">
      <c r="A57" s="137" t="s">
        <v>232</v>
      </c>
      <c r="B57" s="138">
        <v>35.76</v>
      </c>
      <c r="C57" s="139">
        <v>12.61</v>
      </c>
      <c r="D57" s="140">
        <v>24.53</v>
      </c>
      <c r="E57" s="140">
        <v>48.71</v>
      </c>
      <c r="F57" s="141">
        <v>596</v>
      </c>
      <c r="G57" s="142">
        <f t="shared" si="5"/>
        <v>70</v>
      </c>
      <c r="H57" s="143">
        <v>24.95</v>
      </c>
      <c r="I57" s="140">
        <v>14.8</v>
      </c>
      <c r="J57" s="140">
        <v>39.75</v>
      </c>
      <c r="K57" s="141">
        <v>592</v>
      </c>
      <c r="L57" s="142">
        <f t="shared" si="6"/>
        <v>28</v>
      </c>
      <c r="M57" s="143">
        <v>43.19</v>
      </c>
      <c r="N57" s="144">
        <v>5.35</v>
      </c>
      <c r="O57" s="144">
        <v>48.55</v>
      </c>
      <c r="P57" s="141">
        <v>368</v>
      </c>
      <c r="Q57" s="142">
        <f t="shared" si="7"/>
        <v>46</v>
      </c>
      <c r="R57" s="143">
        <v>39.18</v>
      </c>
      <c r="S57" s="144">
        <v>25.15</v>
      </c>
      <c r="T57" s="144">
        <v>64.33</v>
      </c>
      <c r="U57" s="141">
        <v>358</v>
      </c>
      <c r="V57" s="142">
        <f t="shared" si="8"/>
        <v>56</v>
      </c>
      <c r="W57" s="143">
        <v>207.63</v>
      </c>
      <c r="X57" s="141">
        <v>340</v>
      </c>
      <c r="Y57" s="142">
        <f t="shared" si="9"/>
        <v>50</v>
      </c>
    </row>
    <row r="58" spans="1:25" s="21" customFormat="1" ht="18" customHeight="1">
      <c r="A58" s="108" t="s">
        <v>208</v>
      </c>
      <c r="B58" s="109">
        <v>37.619999999999997</v>
      </c>
      <c r="C58" s="110">
        <v>13.23</v>
      </c>
      <c r="D58" s="111">
        <v>27.32</v>
      </c>
      <c r="E58" s="111">
        <v>52.74</v>
      </c>
      <c r="F58" s="112">
        <v>475</v>
      </c>
      <c r="G58" s="113">
        <f t="shared" si="5"/>
        <v>43</v>
      </c>
      <c r="H58" s="114">
        <v>23.96</v>
      </c>
      <c r="I58" s="111">
        <v>17.09</v>
      </c>
      <c r="J58" s="111">
        <v>41.05</v>
      </c>
      <c r="K58" s="112">
        <v>475</v>
      </c>
      <c r="L58" s="113">
        <f t="shared" si="6"/>
        <v>23</v>
      </c>
      <c r="M58" s="114">
        <v>41.55</v>
      </c>
      <c r="N58" s="115">
        <v>4.57</v>
      </c>
      <c r="O58" s="115">
        <v>46.12</v>
      </c>
      <c r="P58" s="112">
        <v>301</v>
      </c>
      <c r="Q58" s="113">
        <f t="shared" si="7"/>
        <v>57</v>
      </c>
      <c r="R58" s="114">
        <v>38.74</v>
      </c>
      <c r="S58" s="115">
        <v>25.96</v>
      </c>
      <c r="T58" s="115">
        <v>64.7</v>
      </c>
      <c r="U58" s="112">
        <v>224</v>
      </c>
      <c r="V58" s="113">
        <f t="shared" si="8"/>
        <v>53</v>
      </c>
      <c r="W58" s="114">
        <v>207.37</v>
      </c>
      <c r="X58" s="112">
        <v>211</v>
      </c>
      <c r="Y58" s="113">
        <f t="shared" si="9"/>
        <v>51</v>
      </c>
    </row>
    <row r="59" spans="1:25" s="21" customFormat="1" ht="18" customHeight="1">
      <c r="A59" s="117" t="s">
        <v>206</v>
      </c>
      <c r="B59" s="118">
        <v>36.75</v>
      </c>
      <c r="C59" s="119">
        <v>10.76</v>
      </c>
      <c r="D59" s="120">
        <v>23.64</v>
      </c>
      <c r="E59" s="120">
        <v>47.4</v>
      </c>
      <c r="F59" s="121">
        <v>143</v>
      </c>
      <c r="G59" s="122">
        <f t="shared" si="5"/>
        <v>87</v>
      </c>
      <c r="H59" s="123">
        <v>22.68</v>
      </c>
      <c r="I59" s="120">
        <v>13.66</v>
      </c>
      <c r="J59" s="120">
        <v>36.340000000000003</v>
      </c>
      <c r="K59" s="121">
        <v>143</v>
      </c>
      <c r="L59" s="122">
        <f t="shared" si="6"/>
        <v>48</v>
      </c>
      <c r="M59" s="123">
        <v>42.84</v>
      </c>
      <c r="N59" s="124">
        <v>5.89</v>
      </c>
      <c r="O59" s="124">
        <v>48.73</v>
      </c>
      <c r="P59" s="121">
        <v>88</v>
      </c>
      <c r="Q59" s="122">
        <f t="shared" si="7"/>
        <v>45</v>
      </c>
      <c r="R59" s="123">
        <v>39.24</v>
      </c>
      <c r="S59" s="124">
        <v>26.64</v>
      </c>
      <c r="T59" s="124">
        <v>65.89</v>
      </c>
      <c r="U59" s="121">
        <v>75</v>
      </c>
      <c r="V59" s="122">
        <f t="shared" si="8"/>
        <v>46</v>
      </c>
      <c r="W59" s="123">
        <v>202.75</v>
      </c>
      <c r="X59" s="121">
        <v>71</v>
      </c>
      <c r="Y59" s="122">
        <f t="shared" si="9"/>
        <v>52</v>
      </c>
    </row>
    <row r="60" spans="1:25" s="21" customFormat="1" ht="18" customHeight="1">
      <c r="A60" s="117" t="s">
        <v>143</v>
      </c>
      <c r="B60" s="118">
        <v>36.03</v>
      </c>
      <c r="C60" s="119">
        <v>13.46</v>
      </c>
      <c r="D60" s="120">
        <v>27.42</v>
      </c>
      <c r="E60" s="120">
        <v>52.16</v>
      </c>
      <c r="F60" s="121">
        <v>207</v>
      </c>
      <c r="G60" s="122">
        <f t="shared" si="5"/>
        <v>47</v>
      </c>
      <c r="H60" s="123">
        <v>22.54</v>
      </c>
      <c r="I60" s="120">
        <v>10.199999999999999</v>
      </c>
      <c r="J60" s="120">
        <v>32.74</v>
      </c>
      <c r="K60" s="121">
        <v>207</v>
      </c>
      <c r="L60" s="122">
        <f t="shared" si="6"/>
        <v>68</v>
      </c>
      <c r="M60" s="123">
        <v>45.16</v>
      </c>
      <c r="N60" s="124">
        <v>4.8099999999999996</v>
      </c>
      <c r="O60" s="124">
        <v>49.97</v>
      </c>
      <c r="P60" s="121">
        <v>141</v>
      </c>
      <c r="Q60" s="122">
        <f t="shared" si="7"/>
        <v>42</v>
      </c>
      <c r="R60" s="123">
        <v>41.01</v>
      </c>
      <c r="S60" s="124">
        <v>25.83</v>
      </c>
      <c r="T60" s="124">
        <v>66.83</v>
      </c>
      <c r="U60" s="121">
        <v>109</v>
      </c>
      <c r="V60" s="122">
        <f t="shared" si="8"/>
        <v>43</v>
      </c>
      <c r="W60" s="123">
        <v>202.65</v>
      </c>
      <c r="X60" s="121">
        <v>109</v>
      </c>
      <c r="Y60" s="122">
        <f t="shared" si="9"/>
        <v>53</v>
      </c>
    </row>
    <row r="61" spans="1:25" s="21" customFormat="1" ht="18" customHeight="1">
      <c r="A61" s="117" t="s">
        <v>218</v>
      </c>
      <c r="B61" s="118">
        <v>32.64</v>
      </c>
      <c r="C61" s="119">
        <v>10.98</v>
      </c>
      <c r="D61" s="120">
        <v>26.54</v>
      </c>
      <c r="E61" s="120">
        <v>48.35</v>
      </c>
      <c r="F61" s="121">
        <v>218</v>
      </c>
      <c r="G61" s="122">
        <f t="shared" si="5"/>
        <v>76</v>
      </c>
      <c r="H61" s="123">
        <v>22.83</v>
      </c>
      <c r="I61" s="120">
        <v>11.13</v>
      </c>
      <c r="J61" s="120">
        <v>33.96</v>
      </c>
      <c r="K61" s="121">
        <v>218</v>
      </c>
      <c r="L61" s="122">
        <f t="shared" si="6"/>
        <v>58</v>
      </c>
      <c r="M61" s="123">
        <v>42.16</v>
      </c>
      <c r="N61" s="124">
        <v>4.96</v>
      </c>
      <c r="O61" s="124">
        <v>47.12</v>
      </c>
      <c r="P61" s="121">
        <v>140</v>
      </c>
      <c r="Q61" s="122">
        <f t="shared" si="7"/>
        <v>50</v>
      </c>
      <c r="R61" s="123">
        <v>39.06</v>
      </c>
      <c r="S61" s="124">
        <v>25.66</v>
      </c>
      <c r="T61" s="124">
        <v>64.72</v>
      </c>
      <c r="U61" s="121">
        <v>132</v>
      </c>
      <c r="V61" s="122">
        <f t="shared" si="8"/>
        <v>52</v>
      </c>
      <c r="W61" s="123">
        <v>201.86</v>
      </c>
      <c r="X61" s="121">
        <v>128</v>
      </c>
      <c r="Y61" s="122">
        <f t="shared" si="9"/>
        <v>54</v>
      </c>
    </row>
    <row r="62" spans="1:25" s="21" customFormat="1" ht="18" customHeight="1" thickBot="1">
      <c r="A62" s="137" t="s">
        <v>223</v>
      </c>
      <c r="B62" s="138">
        <v>32.43</v>
      </c>
      <c r="C62" s="139">
        <v>12.85</v>
      </c>
      <c r="D62" s="140">
        <v>22.75</v>
      </c>
      <c r="E62" s="140">
        <v>45.39</v>
      </c>
      <c r="F62" s="141">
        <v>95</v>
      </c>
      <c r="G62" s="142">
        <f t="shared" si="5"/>
        <v>101</v>
      </c>
      <c r="H62" s="143">
        <v>21.74</v>
      </c>
      <c r="I62" s="140">
        <v>9.8000000000000007</v>
      </c>
      <c r="J62" s="140">
        <v>31.54</v>
      </c>
      <c r="K62" s="141">
        <v>94</v>
      </c>
      <c r="L62" s="142">
        <f t="shared" si="6"/>
        <v>75</v>
      </c>
      <c r="M62" s="143">
        <v>44.97</v>
      </c>
      <c r="N62" s="144">
        <v>5.57</v>
      </c>
      <c r="O62" s="144">
        <v>50.54</v>
      </c>
      <c r="P62" s="141">
        <v>37</v>
      </c>
      <c r="Q62" s="142">
        <f t="shared" si="7"/>
        <v>39</v>
      </c>
      <c r="R62" s="143">
        <v>39.6</v>
      </c>
      <c r="S62" s="144">
        <v>27.08</v>
      </c>
      <c r="T62" s="144">
        <v>66.680000000000007</v>
      </c>
      <c r="U62" s="141">
        <v>34</v>
      </c>
      <c r="V62" s="142">
        <f t="shared" si="8"/>
        <v>44</v>
      </c>
      <c r="W62" s="143">
        <v>201.69</v>
      </c>
      <c r="X62" s="141">
        <v>31</v>
      </c>
      <c r="Y62" s="142">
        <f t="shared" si="9"/>
        <v>55</v>
      </c>
    </row>
    <row r="63" spans="1:25" s="21" customFormat="1" ht="18" customHeight="1">
      <c r="A63" s="108" t="s">
        <v>192</v>
      </c>
      <c r="B63" s="109">
        <v>33.15</v>
      </c>
      <c r="C63" s="110">
        <v>12.04</v>
      </c>
      <c r="D63" s="111">
        <v>24.87</v>
      </c>
      <c r="E63" s="111">
        <v>47.46</v>
      </c>
      <c r="F63" s="112">
        <v>112</v>
      </c>
      <c r="G63" s="113">
        <f t="shared" si="5"/>
        <v>85</v>
      </c>
      <c r="H63" s="114">
        <v>23.63</v>
      </c>
      <c r="I63" s="111">
        <v>13.17</v>
      </c>
      <c r="J63" s="111">
        <v>36.799999999999997</v>
      </c>
      <c r="K63" s="112">
        <v>108</v>
      </c>
      <c r="L63" s="113">
        <f t="shared" si="6"/>
        <v>43</v>
      </c>
      <c r="M63" s="114">
        <v>33.76</v>
      </c>
      <c r="N63" s="115">
        <v>5.08</v>
      </c>
      <c r="O63" s="115">
        <v>38.840000000000003</v>
      </c>
      <c r="P63" s="112">
        <v>49</v>
      </c>
      <c r="Q63" s="113">
        <f t="shared" si="7"/>
        <v>77</v>
      </c>
      <c r="R63" s="114">
        <v>38.049999999999997</v>
      </c>
      <c r="S63" s="115">
        <v>29.87</v>
      </c>
      <c r="T63" s="115">
        <v>67.92</v>
      </c>
      <c r="U63" s="112">
        <v>41</v>
      </c>
      <c r="V63" s="113">
        <f t="shared" si="8"/>
        <v>40</v>
      </c>
      <c r="W63" s="114">
        <v>198.2</v>
      </c>
      <c r="X63" s="112">
        <v>41</v>
      </c>
      <c r="Y63" s="113">
        <f t="shared" si="9"/>
        <v>56</v>
      </c>
    </row>
    <row r="64" spans="1:25" s="21" customFormat="1" ht="18" customHeight="1">
      <c r="A64" s="117" t="s">
        <v>216</v>
      </c>
      <c r="B64" s="118">
        <v>36.71</v>
      </c>
      <c r="C64" s="119">
        <v>14.16</v>
      </c>
      <c r="D64" s="120">
        <v>31.21</v>
      </c>
      <c r="E64" s="120">
        <v>56.64</v>
      </c>
      <c r="F64" s="121">
        <v>57</v>
      </c>
      <c r="G64" s="122">
        <f t="shared" si="5"/>
        <v>12</v>
      </c>
      <c r="H64" s="123">
        <v>20.18</v>
      </c>
      <c r="I64" s="120">
        <v>9.39</v>
      </c>
      <c r="J64" s="120">
        <v>29.56</v>
      </c>
      <c r="K64" s="121">
        <v>57</v>
      </c>
      <c r="L64" s="122">
        <f t="shared" si="6"/>
        <v>84</v>
      </c>
      <c r="M64" s="123">
        <v>34.11</v>
      </c>
      <c r="N64" s="124">
        <v>4.32</v>
      </c>
      <c r="O64" s="124">
        <v>38.42</v>
      </c>
      <c r="P64" s="121">
        <v>19</v>
      </c>
      <c r="Q64" s="122">
        <f t="shared" si="7"/>
        <v>79</v>
      </c>
      <c r="R64" s="123">
        <v>36.97</v>
      </c>
      <c r="S64" s="124">
        <v>24.28</v>
      </c>
      <c r="T64" s="124">
        <v>61.25</v>
      </c>
      <c r="U64" s="121">
        <v>26</v>
      </c>
      <c r="V64" s="122">
        <f t="shared" si="8"/>
        <v>66</v>
      </c>
      <c r="W64" s="123">
        <v>197.56</v>
      </c>
      <c r="X64" s="121">
        <v>19</v>
      </c>
      <c r="Y64" s="122">
        <f t="shared" si="9"/>
        <v>57</v>
      </c>
    </row>
    <row r="65" spans="1:25" s="21" customFormat="1" ht="18" customHeight="1">
      <c r="A65" s="117" t="s">
        <v>189</v>
      </c>
      <c r="B65" s="118">
        <v>36.75</v>
      </c>
      <c r="C65" s="119">
        <v>13.76</v>
      </c>
      <c r="D65" s="120">
        <v>28.77</v>
      </c>
      <c r="E65" s="120">
        <v>54.02</v>
      </c>
      <c r="F65" s="121">
        <v>402</v>
      </c>
      <c r="G65" s="122">
        <f t="shared" si="5"/>
        <v>35</v>
      </c>
      <c r="H65" s="123">
        <v>20.99</v>
      </c>
      <c r="I65" s="120">
        <v>13.69</v>
      </c>
      <c r="J65" s="120">
        <v>34.68</v>
      </c>
      <c r="K65" s="121">
        <v>400</v>
      </c>
      <c r="L65" s="122">
        <f t="shared" si="6"/>
        <v>56</v>
      </c>
      <c r="M65" s="123">
        <v>43.29</v>
      </c>
      <c r="N65" s="124">
        <v>5.66</v>
      </c>
      <c r="O65" s="124">
        <v>48.95</v>
      </c>
      <c r="P65" s="121">
        <v>218</v>
      </c>
      <c r="Q65" s="122">
        <f t="shared" si="7"/>
        <v>43</v>
      </c>
      <c r="R65" s="123">
        <v>35.86</v>
      </c>
      <c r="S65" s="124">
        <v>25.1</v>
      </c>
      <c r="T65" s="124">
        <v>60.96</v>
      </c>
      <c r="U65" s="121">
        <v>192</v>
      </c>
      <c r="V65" s="122">
        <f t="shared" si="8"/>
        <v>67</v>
      </c>
      <c r="W65" s="123">
        <v>197.51</v>
      </c>
      <c r="X65" s="121">
        <v>188</v>
      </c>
      <c r="Y65" s="122">
        <f t="shared" si="9"/>
        <v>58</v>
      </c>
    </row>
    <row r="66" spans="1:25" s="21" customFormat="1" ht="18" customHeight="1">
      <c r="A66" s="117" t="s">
        <v>226</v>
      </c>
      <c r="B66" s="118">
        <v>34.29</v>
      </c>
      <c r="C66" s="119">
        <v>12.74</v>
      </c>
      <c r="D66" s="120">
        <v>24.67</v>
      </c>
      <c r="E66" s="120">
        <v>48.18</v>
      </c>
      <c r="F66" s="121">
        <v>145</v>
      </c>
      <c r="G66" s="122">
        <f t="shared" si="5"/>
        <v>78</v>
      </c>
      <c r="H66" s="123">
        <v>23.28</v>
      </c>
      <c r="I66" s="120">
        <v>13.27</v>
      </c>
      <c r="J66" s="120">
        <v>36.56</v>
      </c>
      <c r="K66" s="121">
        <v>145</v>
      </c>
      <c r="L66" s="122">
        <f t="shared" si="6"/>
        <v>47</v>
      </c>
      <c r="M66" s="123">
        <v>41.74</v>
      </c>
      <c r="N66" s="124">
        <v>5.37</v>
      </c>
      <c r="O66" s="124">
        <v>47.1</v>
      </c>
      <c r="P66" s="121">
        <v>68</v>
      </c>
      <c r="Q66" s="122">
        <f t="shared" si="7"/>
        <v>51</v>
      </c>
      <c r="R66" s="123">
        <v>40.01</v>
      </c>
      <c r="S66" s="124">
        <v>24.89</v>
      </c>
      <c r="T66" s="124">
        <v>64.89</v>
      </c>
      <c r="U66" s="121">
        <v>69</v>
      </c>
      <c r="V66" s="122">
        <f t="shared" si="8"/>
        <v>51</v>
      </c>
      <c r="W66" s="123">
        <v>197.1</v>
      </c>
      <c r="X66" s="121">
        <v>69</v>
      </c>
      <c r="Y66" s="122">
        <f t="shared" si="9"/>
        <v>59</v>
      </c>
    </row>
    <row r="67" spans="1:25" s="21" customFormat="1" ht="18" customHeight="1" thickBot="1">
      <c r="A67" s="137" t="s">
        <v>239</v>
      </c>
      <c r="B67" s="138">
        <v>37.54</v>
      </c>
      <c r="C67" s="139">
        <v>11.91</v>
      </c>
      <c r="D67" s="140">
        <v>25.96</v>
      </c>
      <c r="E67" s="140">
        <v>50.68</v>
      </c>
      <c r="F67" s="141">
        <v>277</v>
      </c>
      <c r="G67" s="142">
        <f t="shared" si="5"/>
        <v>59</v>
      </c>
      <c r="H67" s="143">
        <v>25.08</v>
      </c>
      <c r="I67" s="140">
        <v>13.02</v>
      </c>
      <c r="J67" s="140">
        <v>38.1</v>
      </c>
      <c r="K67" s="141">
        <v>279</v>
      </c>
      <c r="L67" s="142">
        <f t="shared" si="6"/>
        <v>37</v>
      </c>
      <c r="M67" s="143">
        <v>41.42</v>
      </c>
      <c r="N67" s="144">
        <v>5.03</v>
      </c>
      <c r="O67" s="144">
        <v>46.45</v>
      </c>
      <c r="P67" s="141">
        <v>222</v>
      </c>
      <c r="Q67" s="142">
        <f t="shared" si="7"/>
        <v>54</v>
      </c>
      <c r="R67" s="143">
        <v>33.96</v>
      </c>
      <c r="S67" s="144">
        <v>24.1</v>
      </c>
      <c r="T67" s="144">
        <v>58.07</v>
      </c>
      <c r="U67" s="141">
        <v>232</v>
      </c>
      <c r="V67" s="142">
        <f t="shared" si="8"/>
        <v>77</v>
      </c>
      <c r="W67" s="143">
        <v>196.24</v>
      </c>
      <c r="X67" s="141">
        <v>203</v>
      </c>
      <c r="Y67" s="142">
        <f t="shared" si="9"/>
        <v>60</v>
      </c>
    </row>
    <row r="68" spans="1:25" s="21" customFormat="1" ht="18" customHeight="1">
      <c r="A68" s="108" t="s">
        <v>180</v>
      </c>
      <c r="B68" s="109">
        <v>36.5</v>
      </c>
      <c r="C68" s="110">
        <v>12.61</v>
      </c>
      <c r="D68" s="111">
        <v>28.06</v>
      </c>
      <c r="E68" s="111">
        <v>52.62</v>
      </c>
      <c r="F68" s="112">
        <v>115</v>
      </c>
      <c r="G68" s="113">
        <f t="shared" si="5"/>
        <v>44</v>
      </c>
      <c r="H68" s="114">
        <v>19.72</v>
      </c>
      <c r="I68" s="111">
        <v>13.25</v>
      </c>
      <c r="J68" s="111">
        <v>32.96</v>
      </c>
      <c r="K68" s="112">
        <v>113</v>
      </c>
      <c r="L68" s="113">
        <f t="shared" si="6"/>
        <v>64</v>
      </c>
      <c r="M68" s="114">
        <v>35.86</v>
      </c>
      <c r="N68" s="115">
        <v>4</v>
      </c>
      <c r="O68" s="115">
        <v>39.86</v>
      </c>
      <c r="P68" s="112">
        <v>79</v>
      </c>
      <c r="Q68" s="113">
        <f t="shared" si="7"/>
        <v>73</v>
      </c>
      <c r="R68" s="114">
        <v>38.700000000000003</v>
      </c>
      <c r="S68" s="115">
        <v>26.59</v>
      </c>
      <c r="T68" s="115">
        <v>65.290000000000006</v>
      </c>
      <c r="U68" s="112">
        <v>58</v>
      </c>
      <c r="V68" s="113">
        <f t="shared" si="8"/>
        <v>48</v>
      </c>
      <c r="W68" s="114">
        <v>194.53</v>
      </c>
      <c r="X68" s="112">
        <v>58</v>
      </c>
      <c r="Y68" s="113">
        <f t="shared" si="9"/>
        <v>61</v>
      </c>
    </row>
    <row r="69" spans="1:25" s="21" customFormat="1" ht="18" customHeight="1">
      <c r="A69" s="117" t="s">
        <v>217</v>
      </c>
      <c r="B69" s="118">
        <v>32.58</v>
      </c>
      <c r="C69" s="119">
        <v>13.37</v>
      </c>
      <c r="D69" s="120">
        <v>22.11</v>
      </c>
      <c r="E69" s="120">
        <v>45.08</v>
      </c>
      <c r="F69" s="121">
        <v>108</v>
      </c>
      <c r="G69" s="122">
        <f t="shared" si="5"/>
        <v>105</v>
      </c>
      <c r="H69" s="123">
        <v>19.89</v>
      </c>
      <c r="I69" s="120">
        <v>10.09</v>
      </c>
      <c r="J69" s="120">
        <v>29.98</v>
      </c>
      <c r="K69" s="121">
        <v>107</v>
      </c>
      <c r="L69" s="122">
        <f t="shared" si="6"/>
        <v>82</v>
      </c>
      <c r="M69" s="123">
        <v>40.479999999999997</v>
      </c>
      <c r="N69" s="124">
        <v>4.63</v>
      </c>
      <c r="O69" s="124">
        <v>45.1</v>
      </c>
      <c r="P69" s="121">
        <v>40</v>
      </c>
      <c r="Q69" s="122">
        <f t="shared" si="7"/>
        <v>60</v>
      </c>
      <c r="R69" s="123">
        <v>33.270000000000003</v>
      </c>
      <c r="S69" s="124">
        <v>24.74</v>
      </c>
      <c r="T69" s="124">
        <v>58.01</v>
      </c>
      <c r="U69" s="121">
        <v>36</v>
      </c>
      <c r="V69" s="122">
        <f t="shared" si="8"/>
        <v>78</v>
      </c>
      <c r="W69" s="123">
        <v>192.91</v>
      </c>
      <c r="X69" s="121">
        <v>36</v>
      </c>
      <c r="Y69" s="122">
        <f t="shared" si="9"/>
        <v>62</v>
      </c>
    </row>
    <row r="70" spans="1:25" s="21" customFormat="1" ht="18" customHeight="1">
      <c r="A70" s="117" t="s">
        <v>277</v>
      </c>
      <c r="B70" s="118">
        <v>36.85</v>
      </c>
      <c r="C70" s="119">
        <v>11.6</v>
      </c>
      <c r="D70" s="120">
        <v>30.53</v>
      </c>
      <c r="E70" s="120">
        <v>54.76</v>
      </c>
      <c r="F70" s="121">
        <v>15</v>
      </c>
      <c r="G70" s="122">
        <f t="shared" si="5"/>
        <v>24</v>
      </c>
      <c r="H70" s="123">
        <v>23.19</v>
      </c>
      <c r="I70" s="120">
        <v>10.47</v>
      </c>
      <c r="J70" s="120">
        <v>33.659999999999997</v>
      </c>
      <c r="K70" s="121">
        <v>16</v>
      </c>
      <c r="L70" s="122">
        <f t="shared" si="6"/>
        <v>59</v>
      </c>
      <c r="M70" s="123">
        <v>45.64</v>
      </c>
      <c r="N70" s="124">
        <v>7.64</v>
      </c>
      <c r="O70" s="124">
        <v>53.29</v>
      </c>
      <c r="P70" s="121">
        <v>14</v>
      </c>
      <c r="Q70" s="122">
        <f t="shared" si="7"/>
        <v>28</v>
      </c>
      <c r="R70" s="123">
        <v>36.24</v>
      </c>
      <c r="S70" s="124">
        <v>24.59</v>
      </c>
      <c r="T70" s="124">
        <v>60.83</v>
      </c>
      <c r="U70" s="121">
        <v>15</v>
      </c>
      <c r="V70" s="122">
        <f t="shared" si="8"/>
        <v>68</v>
      </c>
      <c r="W70" s="123">
        <v>192.62</v>
      </c>
      <c r="X70" s="121">
        <v>15</v>
      </c>
      <c r="Y70" s="122">
        <f t="shared" si="9"/>
        <v>63</v>
      </c>
    </row>
    <row r="71" spans="1:25" s="21" customFormat="1" ht="18" customHeight="1">
      <c r="A71" s="117" t="s">
        <v>153</v>
      </c>
      <c r="B71" s="118">
        <v>34.729999999999997</v>
      </c>
      <c r="C71" s="119">
        <v>13.9</v>
      </c>
      <c r="D71" s="120">
        <v>29.99</v>
      </c>
      <c r="E71" s="120">
        <v>54.3</v>
      </c>
      <c r="F71" s="121">
        <v>266</v>
      </c>
      <c r="G71" s="122">
        <f t="shared" si="5"/>
        <v>30</v>
      </c>
      <c r="H71" s="123">
        <v>21.21</v>
      </c>
      <c r="I71" s="120">
        <v>10.88</v>
      </c>
      <c r="J71" s="120">
        <v>32.1</v>
      </c>
      <c r="K71" s="121">
        <v>266</v>
      </c>
      <c r="L71" s="122">
        <f t="shared" si="6"/>
        <v>72</v>
      </c>
      <c r="M71" s="123">
        <v>36.32</v>
      </c>
      <c r="N71" s="124">
        <v>5.36</v>
      </c>
      <c r="O71" s="124">
        <v>41.68</v>
      </c>
      <c r="P71" s="121">
        <v>139</v>
      </c>
      <c r="Q71" s="122">
        <f t="shared" si="7"/>
        <v>68</v>
      </c>
      <c r="R71" s="123">
        <v>34.76</v>
      </c>
      <c r="S71" s="124">
        <v>25.04</v>
      </c>
      <c r="T71" s="124">
        <v>59.8</v>
      </c>
      <c r="U71" s="121">
        <v>129</v>
      </c>
      <c r="V71" s="122">
        <f t="shared" si="8"/>
        <v>73</v>
      </c>
      <c r="W71" s="123">
        <v>192.23</v>
      </c>
      <c r="X71" s="121">
        <v>129</v>
      </c>
      <c r="Y71" s="122">
        <f t="shared" si="9"/>
        <v>64</v>
      </c>
    </row>
    <row r="72" spans="1:25" s="21" customFormat="1" ht="18" customHeight="1" thickBot="1">
      <c r="A72" s="137" t="s">
        <v>200</v>
      </c>
      <c r="B72" s="138">
        <v>34.130000000000003</v>
      </c>
      <c r="C72" s="139">
        <v>13.37</v>
      </c>
      <c r="D72" s="140">
        <v>27.1</v>
      </c>
      <c r="E72" s="140">
        <v>50.85</v>
      </c>
      <c r="F72" s="141">
        <v>476</v>
      </c>
      <c r="G72" s="142">
        <f t="shared" ref="G72:G103" si="10">IFERROR(RANK(E72,$E$8:$E$180),"")</f>
        <v>57</v>
      </c>
      <c r="H72" s="143">
        <v>21.63</v>
      </c>
      <c r="I72" s="140">
        <v>12.47</v>
      </c>
      <c r="J72" s="140">
        <v>34.1</v>
      </c>
      <c r="K72" s="141">
        <v>472</v>
      </c>
      <c r="L72" s="142">
        <f t="shared" ref="L72:L103" si="11">IFERROR(RANK(J72,$J$8:$J$180),"")</f>
        <v>57</v>
      </c>
      <c r="M72" s="143">
        <v>35.97</v>
      </c>
      <c r="N72" s="144">
        <v>3.79</v>
      </c>
      <c r="O72" s="144">
        <v>39.76</v>
      </c>
      <c r="P72" s="141">
        <v>393</v>
      </c>
      <c r="Q72" s="142">
        <f t="shared" ref="Q72:Q103" si="12">IFERROR(RANK(O72,$O$8:$O$180),"")</f>
        <v>74</v>
      </c>
      <c r="R72" s="143">
        <v>37.93</v>
      </c>
      <c r="S72" s="144">
        <v>25.07</v>
      </c>
      <c r="T72" s="144">
        <v>62.99</v>
      </c>
      <c r="U72" s="141">
        <v>243</v>
      </c>
      <c r="V72" s="142">
        <f t="shared" ref="V72:V103" si="13">IFERROR(RANK(T72,$T$8:$T$180),"")</f>
        <v>58</v>
      </c>
      <c r="W72" s="143">
        <v>191.2</v>
      </c>
      <c r="X72" s="141">
        <v>243</v>
      </c>
      <c r="Y72" s="142">
        <f t="shared" ref="Y72:Y103" si="14">IFERROR(RANK(W72,$W$8:$W$180),"")</f>
        <v>65</v>
      </c>
    </row>
    <row r="73" spans="1:25" s="21" customFormat="1" ht="18" customHeight="1">
      <c r="A73" s="108" t="s">
        <v>221</v>
      </c>
      <c r="B73" s="109">
        <v>33.72</v>
      </c>
      <c r="C73" s="110">
        <v>12.95</v>
      </c>
      <c r="D73" s="111">
        <v>24.47</v>
      </c>
      <c r="E73" s="111">
        <v>47.8</v>
      </c>
      <c r="F73" s="112">
        <v>281</v>
      </c>
      <c r="G73" s="113">
        <f t="shared" si="10"/>
        <v>83</v>
      </c>
      <c r="H73" s="114">
        <v>20.94</v>
      </c>
      <c r="I73" s="111">
        <v>11.92</v>
      </c>
      <c r="J73" s="111">
        <v>32.86</v>
      </c>
      <c r="K73" s="112">
        <v>281</v>
      </c>
      <c r="L73" s="113">
        <f t="shared" si="11"/>
        <v>66</v>
      </c>
      <c r="M73" s="114">
        <v>38.159999999999997</v>
      </c>
      <c r="N73" s="115">
        <v>3.78</v>
      </c>
      <c r="O73" s="115">
        <v>41.94</v>
      </c>
      <c r="P73" s="112">
        <v>181</v>
      </c>
      <c r="Q73" s="113">
        <f t="shared" si="12"/>
        <v>67</v>
      </c>
      <c r="R73" s="114">
        <v>35.04</v>
      </c>
      <c r="S73" s="115">
        <v>23.81</v>
      </c>
      <c r="T73" s="115">
        <v>58.85</v>
      </c>
      <c r="U73" s="112">
        <v>149</v>
      </c>
      <c r="V73" s="113">
        <f t="shared" si="13"/>
        <v>74</v>
      </c>
      <c r="W73" s="114">
        <v>191.1</v>
      </c>
      <c r="X73" s="112">
        <v>136</v>
      </c>
      <c r="Y73" s="113">
        <f t="shared" si="14"/>
        <v>66</v>
      </c>
    </row>
    <row r="74" spans="1:25" s="21" customFormat="1" ht="18" customHeight="1">
      <c r="A74" s="117" t="s">
        <v>151</v>
      </c>
      <c r="B74" s="118">
        <v>31.51</v>
      </c>
      <c r="C74" s="119">
        <v>11.73</v>
      </c>
      <c r="D74" s="120">
        <v>21.01</v>
      </c>
      <c r="E74" s="120">
        <v>42.63</v>
      </c>
      <c r="F74" s="121">
        <v>142</v>
      </c>
      <c r="G74" s="122">
        <f t="shared" si="10"/>
        <v>127</v>
      </c>
      <c r="H74" s="123">
        <v>21.19</v>
      </c>
      <c r="I74" s="120">
        <v>10.17</v>
      </c>
      <c r="J74" s="120">
        <v>31.36</v>
      </c>
      <c r="K74" s="121">
        <v>141</v>
      </c>
      <c r="L74" s="122">
        <f t="shared" si="11"/>
        <v>76</v>
      </c>
      <c r="M74" s="123">
        <v>38.36</v>
      </c>
      <c r="N74" s="124">
        <v>5.29</v>
      </c>
      <c r="O74" s="124">
        <v>43.64</v>
      </c>
      <c r="P74" s="121">
        <v>73</v>
      </c>
      <c r="Q74" s="122">
        <f t="shared" si="12"/>
        <v>64</v>
      </c>
      <c r="R74" s="123">
        <v>32.96</v>
      </c>
      <c r="S74" s="124">
        <v>22.45</v>
      </c>
      <c r="T74" s="124">
        <v>55.41</v>
      </c>
      <c r="U74" s="121">
        <v>77</v>
      </c>
      <c r="V74" s="122">
        <f t="shared" si="13"/>
        <v>86</v>
      </c>
      <c r="W74" s="123">
        <v>190.65</v>
      </c>
      <c r="X74" s="121">
        <v>56</v>
      </c>
      <c r="Y74" s="122">
        <f t="shared" si="14"/>
        <v>67</v>
      </c>
    </row>
    <row r="75" spans="1:25" s="21" customFormat="1" ht="18" customHeight="1">
      <c r="A75" s="117" t="s">
        <v>211</v>
      </c>
      <c r="B75" s="118">
        <v>33.75</v>
      </c>
      <c r="C75" s="119">
        <v>12.7</v>
      </c>
      <c r="D75" s="120">
        <v>25.77</v>
      </c>
      <c r="E75" s="120">
        <v>48.99</v>
      </c>
      <c r="F75" s="121">
        <v>728</v>
      </c>
      <c r="G75" s="122">
        <f t="shared" si="10"/>
        <v>67</v>
      </c>
      <c r="H75" s="123">
        <v>20.76</v>
      </c>
      <c r="I75" s="120">
        <v>12.16</v>
      </c>
      <c r="J75" s="120">
        <v>32.92</v>
      </c>
      <c r="K75" s="121">
        <v>729</v>
      </c>
      <c r="L75" s="122">
        <f t="shared" si="11"/>
        <v>65</v>
      </c>
      <c r="M75" s="123">
        <v>41.12</v>
      </c>
      <c r="N75" s="124">
        <v>3.74</v>
      </c>
      <c r="O75" s="124">
        <v>44.86</v>
      </c>
      <c r="P75" s="121">
        <v>420</v>
      </c>
      <c r="Q75" s="122">
        <f t="shared" si="12"/>
        <v>61</v>
      </c>
      <c r="R75" s="123">
        <v>38.07</v>
      </c>
      <c r="S75" s="124">
        <v>23.97</v>
      </c>
      <c r="T75" s="124">
        <v>62.04</v>
      </c>
      <c r="U75" s="121">
        <v>396</v>
      </c>
      <c r="V75" s="122">
        <f t="shared" si="13"/>
        <v>62</v>
      </c>
      <c r="W75" s="123">
        <v>189.56</v>
      </c>
      <c r="X75" s="121">
        <v>388</v>
      </c>
      <c r="Y75" s="122">
        <f t="shared" si="14"/>
        <v>68</v>
      </c>
    </row>
    <row r="76" spans="1:25" s="21" customFormat="1" ht="18" customHeight="1">
      <c r="A76" s="117" t="s">
        <v>201</v>
      </c>
      <c r="B76" s="118">
        <v>35.81</v>
      </c>
      <c r="C76" s="119">
        <v>17</v>
      </c>
      <c r="D76" s="120">
        <v>22.67</v>
      </c>
      <c r="E76" s="120">
        <v>49.08</v>
      </c>
      <c r="F76" s="121">
        <v>581</v>
      </c>
      <c r="G76" s="122">
        <f t="shared" si="10"/>
        <v>66</v>
      </c>
      <c r="H76" s="123">
        <v>20.49</v>
      </c>
      <c r="I76" s="120">
        <v>11.43</v>
      </c>
      <c r="J76" s="120">
        <v>31.92</v>
      </c>
      <c r="K76" s="121">
        <v>577</v>
      </c>
      <c r="L76" s="122">
        <f t="shared" si="11"/>
        <v>73</v>
      </c>
      <c r="M76" s="123">
        <v>41.11</v>
      </c>
      <c r="N76" s="124">
        <v>4.7300000000000004</v>
      </c>
      <c r="O76" s="124">
        <v>45.84</v>
      </c>
      <c r="P76" s="121">
        <v>282</v>
      </c>
      <c r="Q76" s="122">
        <f t="shared" si="12"/>
        <v>58</v>
      </c>
      <c r="R76" s="123">
        <v>37.03</v>
      </c>
      <c r="S76" s="124">
        <v>26.59</v>
      </c>
      <c r="T76" s="124">
        <v>63.62</v>
      </c>
      <c r="U76" s="121">
        <v>246</v>
      </c>
      <c r="V76" s="122">
        <f t="shared" si="13"/>
        <v>57</v>
      </c>
      <c r="W76" s="123">
        <v>188.91</v>
      </c>
      <c r="X76" s="121">
        <v>238</v>
      </c>
      <c r="Y76" s="122">
        <f t="shared" si="14"/>
        <v>69</v>
      </c>
    </row>
    <row r="77" spans="1:25" s="21" customFormat="1" ht="18" customHeight="1" thickBot="1">
      <c r="A77" s="137" t="s">
        <v>327</v>
      </c>
      <c r="B77" s="138">
        <v>34.03</v>
      </c>
      <c r="C77" s="139">
        <v>13.11</v>
      </c>
      <c r="D77" s="140">
        <v>26.2</v>
      </c>
      <c r="E77" s="140">
        <v>49.77</v>
      </c>
      <c r="F77" s="141">
        <v>311</v>
      </c>
      <c r="G77" s="142">
        <f t="shared" si="10"/>
        <v>63</v>
      </c>
      <c r="H77" s="143">
        <v>21.99</v>
      </c>
      <c r="I77" s="140">
        <v>10.19</v>
      </c>
      <c r="J77" s="140">
        <v>32.19</v>
      </c>
      <c r="K77" s="141">
        <v>304</v>
      </c>
      <c r="L77" s="142">
        <f t="shared" si="11"/>
        <v>70</v>
      </c>
      <c r="M77" s="143">
        <v>35.909999999999997</v>
      </c>
      <c r="N77" s="144">
        <v>5.43</v>
      </c>
      <c r="O77" s="144">
        <v>41.34</v>
      </c>
      <c r="P77" s="141">
        <v>209</v>
      </c>
      <c r="Q77" s="142">
        <f t="shared" si="12"/>
        <v>69</v>
      </c>
      <c r="R77" s="143">
        <v>37.200000000000003</v>
      </c>
      <c r="S77" s="144">
        <v>24.6</v>
      </c>
      <c r="T77" s="144">
        <v>61.8</v>
      </c>
      <c r="U77" s="141">
        <v>162</v>
      </c>
      <c r="V77" s="142">
        <f t="shared" si="13"/>
        <v>63</v>
      </c>
      <c r="W77" s="143">
        <v>188.89</v>
      </c>
      <c r="X77" s="141">
        <v>158</v>
      </c>
      <c r="Y77" s="142">
        <f t="shared" si="14"/>
        <v>70</v>
      </c>
    </row>
    <row r="78" spans="1:25" s="21" customFormat="1" ht="18" customHeight="1">
      <c r="A78" s="108" t="s">
        <v>222</v>
      </c>
      <c r="B78" s="109">
        <v>33.369999999999997</v>
      </c>
      <c r="C78" s="110">
        <v>11.63</v>
      </c>
      <c r="D78" s="111">
        <v>19.52</v>
      </c>
      <c r="E78" s="111">
        <v>42.02</v>
      </c>
      <c r="F78" s="112">
        <v>291</v>
      </c>
      <c r="G78" s="113">
        <f t="shared" si="10"/>
        <v>130</v>
      </c>
      <c r="H78" s="114">
        <v>21.08</v>
      </c>
      <c r="I78" s="111">
        <v>9.74</v>
      </c>
      <c r="J78" s="111">
        <v>30.82</v>
      </c>
      <c r="K78" s="112">
        <v>286</v>
      </c>
      <c r="L78" s="113">
        <f t="shared" si="11"/>
        <v>77</v>
      </c>
      <c r="M78" s="114">
        <v>42.41</v>
      </c>
      <c r="N78" s="115">
        <v>5.35</v>
      </c>
      <c r="O78" s="115">
        <v>47.76</v>
      </c>
      <c r="P78" s="112">
        <v>186</v>
      </c>
      <c r="Q78" s="113">
        <f t="shared" si="12"/>
        <v>48</v>
      </c>
      <c r="R78" s="114">
        <v>29.06</v>
      </c>
      <c r="S78" s="115">
        <v>16.420000000000002</v>
      </c>
      <c r="T78" s="115">
        <v>45.48</v>
      </c>
      <c r="U78" s="112">
        <v>290</v>
      </c>
      <c r="V78" s="113">
        <f t="shared" si="13"/>
        <v>121</v>
      </c>
      <c r="W78" s="114">
        <v>187.38</v>
      </c>
      <c r="X78" s="112">
        <v>186</v>
      </c>
      <c r="Y78" s="113">
        <f t="shared" si="14"/>
        <v>71</v>
      </c>
    </row>
    <row r="79" spans="1:25" s="21" customFormat="1" ht="18" customHeight="1">
      <c r="A79" s="117" t="s">
        <v>328</v>
      </c>
      <c r="B79" s="118">
        <v>30.71</v>
      </c>
      <c r="C79" s="119">
        <v>11.91</v>
      </c>
      <c r="D79" s="120">
        <v>22.57</v>
      </c>
      <c r="E79" s="120">
        <v>43.88</v>
      </c>
      <c r="F79" s="121">
        <v>173</v>
      </c>
      <c r="G79" s="122">
        <f t="shared" si="10"/>
        <v>118</v>
      </c>
      <c r="H79" s="123">
        <v>21.16</v>
      </c>
      <c r="I79" s="120">
        <v>8.4499999999999993</v>
      </c>
      <c r="J79" s="120">
        <v>29.6</v>
      </c>
      <c r="K79" s="121">
        <v>173</v>
      </c>
      <c r="L79" s="122">
        <f t="shared" si="11"/>
        <v>83</v>
      </c>
      <c r="M79" s="123">
        <v>36.71</v>
      </c>
      <c r="N79" s="124">
        <v>4.21</v>
      </c>
      <c r="O79" s="124">
        <v>40.92</v>
      </c>
      <c r="P79" s="121">
        <v>127</v>
      </c>
      <c r="Q79" s="122">
        <f t="shared" si="12"/>
        <v>71</v>
      </c>
      <c r="R79" s="123">
        <v>38.29</v>
      </c>
      <c r="S79" s="124">
        <v>24.59</v>
      </c>
      <c r="T79" s="124">
        <v>62.87</v>
      </c>
      <c r="U79" s="121">
        <v>101</v>
      </c>
      <c r="V79" s="122">
        <f t="shared" si="13"/>
        <v>59</v>
      </c>
      <c r="W79" s="123">
        <v>186.36</v>
      </c>
      <c r="X79" s="121">
        <v>100</v>
      </c>
      <c r="Y79" s="122">
        <f t="shared" si="14"/>
        <v>72</v>
      </c>
    </row>
    <row r="80" spans="1:25" s="21" customFormat="1" ht="18" customHeight="1">
      <c r="A80" s="117" t="s">
        <v>145</v>
      </c>
      <c r="B80" s="118">
        <v>36.369999999999997</v>
      </c>
      <c r="C80" s="119">
        <v>14.14</v>
      </c>
      <c r="D80" s="120">
        <v>30.84</v>
      </c>
      <c r="E80" s="120">
        <v>56.09</v>
      </c>
      <c r="F80" s="121">
        <v>136</v>
      </c>
      <c r="G80" s="122">
        <f t="shared" si="10"/>
        <v>14</v>
      </c>
      <c r="H80" s="123">
        <v>22.22</v>
      </c>
      <c r="I80" s="120">
        <v>19.010000000000002</v>
      </c>
      <c r="J80" s="120">
        <v>41.23</v>
      </c>
      <c r="K80" s="121">
        <v>135</v>
      </c>
      <c r="L80" s="122">
        <f t="shared" si="11"/>
        <v>22</v>
      </c>
      <c r="M80" s="123">
        <v>27.84</v>
      </c>
      <c r="N80" s="124">
        <v>2.2599999999999998</v>
      </c>
      <c r="O80" s="124">
        <v>30.1</v>
      </c>
      <c r="P80" s="121">
        <v>92</v>
      </c>
      <c r="Q80" s="122">
        <f t="shared" si="12"/>
        <v>123</v>
      </c>
      <c r="R80" s="123">
        <v>29.53</v>
      </c>
      <c r="S80" s="124">
        <v>21.95</v>
      </c>
      <c r="T80" s="124">
        <v>51.49</v>
      </c>
      <c r="U80" s="121">
        <v>66</v>
      </c>
      <c r="V80" s="122">
        <f t="shared" si="13"/>
        <v>99</v>
      </c>
      <c r="W80" s="123">
        <v>184.39</v>
      </c>
      <c r="X80" s="121">
        <v>59</v>
      </c>
      <c r="Y80" s="122">
        <f t="shared" si="14"/>
        <v>73</v>
      </c>
    </row>
    <row r="81" spans="1:25" s="21" customFormat="1" ht="18" customHeight="1">
      <c r="A81" s="117" t="s">
        <v>44</v>
      </c>
      <c r="B81" s="118">
        <v>33.380000000000003</v>
      </c>
      <c r="C81" s="119">
        <v>12.74</v>
      </c>
      <c r="D81" s="120">
        <v>24.11</v>
      </c>
      <c r="E81" s="120">
        <v>47.17</v>
      </c>
      <c r="F81" s="121">
        <v>433</v>
      </c>
      <c r="G81" s="122">
        <f t="shared" si="10"/>
        <v>88</v>
      </c>
      <c r="H81" s="123">
        <v>20.27</v>
      </c>
      <c r="I81" s="120">
        <v>11.35</v>
      </c>
      <c r="J81" s="120">
        <v>31.62</v>
      </c>
      <c r="K81" s="121">
        <v>430</v>
      </c>
      <c r="L81" s="122">
        <f t="shared" si="11"/>
        <v>74</v>
      </c>
      <c r="M81" s="123">
        <v>36.909999999999997</v>
      </c>
      <c r="N81" s="124">
        <v>4.43</v>
      </c>
      <c r="O81" s="124">
        <v>41.34</v>
      </c>
      <c r="P81" s="121">
        <v>255</v>
      </c>
      <c r="Q81" s="122">
        <f t="shared" si="12"/>
        <v>69</v>
      </c>
      <c r="R81" s="123">
        <v>37.14</v>
      </c>
      <c r="S81" s="124">
        <v>24.62</v>
      </c>
      <c r="T81" s="124">
        <v>61.76</v>
      </c>
      <c r="U81" s="121">
        <v>213</v>
      </c>
      <c r="V81" s="122">
        <f t="shared" si="13"/>
        <v>64</v>
      </c>
      <c r="W81" s="123">
        <v>184.16</v>
      </c>
      <c r="X81" s="121">
        <v>205</v>
      </c>
      <c r="Y81" s="122">
        <f t="shared" si="14"/>
        <v>74</v>
      </c>
    </row>
    <row r="82" spans="1:25" s="21" customFormat="1" ht="18" customHeight="1" thickBot="1">
      <c r="A82" s="137" t="s">
        <v>195</v>
      </c>
      <c r="B82" s="138">
        <v>29.82</v>
      </c>
      <c r="C82" s="139">
        <v>10.49</v>
      </c>
      <c r="D82" s="140">
        <v>21.57</v>
      </c>
      <c r="E82" s="140">
        <v>41.73</v>
      </c>
      <c r="F82" s="141">
        <v>108</v>
      </c>
      <c r="G82" s="142">
        <f t="shared" si="10"/>
        <v>132</v>
      </c>
      <c r="H82" s="143">
        <v>16.95</v>
      </c>
      <c r="I82" s="140">
        <v>5.66</v>
      </c>
      <c r="J82" s="140">
        <v>22.62</v>
      </c>
      <c r="K82" s="141">
        <v>107</v>
      </c>
      <c r="L82" s="142">
        <f t="shared" si="11"/>
        <v>125</v>
      </c>
      <c r="M82" s="143">
        <v>41.87</v>
      </c>
      <c r="N82" s="144">
        <v>4.2699999999999996</v>
      </c>
      <c r="O82" s="144">
        <v>46.13</v>
      </c>
      <c r="P82" s="141">
        <v>30</v>
      </c>
      <c r="Q82" s="142">
        <f t="shared" si="12"/>
        <v>56</v>
      </c>
      <c r="R82" s="143">
        <v>37.39</v>
      </c>
      <c r="S82" s="144">
        <v>24.22</v>
      </c>
      <c r="T82" s="144">
        <v>61.61</v>
      </c>
      <c r="U82" s="141">
        <v>31</v>
      </c>
      <c r="V82" s="142">
        <f t="shared" si="13"/>
        <v>65</v>
      </c>
      <c r="W82" s="143">
        <v>181.93</v>
      </c>
      <c r="X82" s="141">
        <v>29</v>
      </c>
      <c r="Y82" s="142">
        <f t="shared" si="14"/>
        <v>75</v>
      </c>
    </row>
    <row r="83" spans="1:25" s="21" customFormat="1" ht="18" customHeight="1">
      <c r="A83" s="108" t="s">
        <v>175</v>
      </c>
      <c r="B83" s="109">
        <v>35.29</v>
      </c>
      <c r="C83" s="110">
        <v>13.17</v>
      </c>
      <c r="D83" s="111">
        <v>24.4</v>
      </c>
      <c r="E83" s="111">
        <v>48.63</v>
      </c>
      <c r="F83" s="112">
        <v>548</v>
      </c>
      <c r="G83" s="113">
        <f t="shared" si="10"/>
        <v>72</v>
      </c>
      <c r="H83" s="114">
        <v>19.78</v>
      </c>
      <c r="I83" s="111">
        <v>9.49</v>
      </c>
      <c r="J83" s="111">
        <v>29.27</v>
      </c>
      <c r="K83" s="112">
        <v>545</v>
      </c>
      <c r="L83" s="113">
        <f t="shared" si="11"/>
        <v>86</v>
      </c>
      <c r="M83" s="114">
        <v>35.31</v>
      </c>
      <c r="N83" s="115">
        <v>3.97</v>
      </c>
      <c r="O83" s="115">
        <v>39.270000000000003</v>
      </c>
      <c r="P83" s="112">
        <v>462</v>
      </c>
      <c r="Q83" s="113">
        <f t="shared" si="12"/>
        <v>76</v>
      </c>
      <c r="R83" s="114">
        <v>36.18</v>
      </c>
      <c r="S83" s="115">
        <v>24.23</v>
      </c>
      <c r="T83" s="115">
        <v>60.41</v>
      </c>
      <c r="U83" s="112">
        <v>273</v>
      </c>
      <c r="V83" s="113">
        <f t="shared" si="13"/>
        <v>70</v>
      </c>
      <c r="W83" s="114">
        <v>181.18</v>
      </c>
      <c r="X83" s="112">
        <v>273</v>
      </c>
      <c r="Y83" s="113">
        <f t="shared" si="14"/>
        <v>76</v>
      </c>
    </row>
    <row r="84" spans="1:25" s="21" customFormat="1" ht="18" customHeight="1">
      <c r="A84" s="117" t="s">
        <v>174</v>
      </c>
      <c r="B84" s="118">
        <v>34.729999999999997</v>
      </c>
      <c r="C84" s="119">
        <v>13.45</v>
      </c>
      <c r="D84" s="120">
        <v>22.82</v>
      </c>
      <c r="E84" s="120">
        <v>46.91</v>
      </c>
      <c r="F84" s="121">
        <v>146</v>
      </c>
      <c r="G84" s="122">
        <f t="shared" si="10"/>
        <v>89</v>
      </c>
      <c r="H84" s="123">
        <v>19.309999999999999</v>
      </c>
      <c r="I84" s="120">
        <v>10.72</v>
      </c>
      <c r="J84" s="120">
        <v>30.02</v>
      </c>
      <c r="K84" s="121">
        <v>144</v>
      </c>
      <c r="L84" s="122">
        <f t="shared" si="11"/>
        <v>81</v>
      </c>
      <c r="M84" s="123">
        <v>35.26</v>
      </c>
      <c r="N84" s="124">
        <v>3.23</v>
      </c>
      <c r="O84" s="124">
        <v>38.49</v>
      </c>
      <c r="P84" s="121">
        <v>90</v>
      </c>
      <c r="Q84" s="122">
        <f t="shared" si="12"/>
        <v>78</v>
      </c>
      <c r="R84" s="123">
        <v>37.049999999999997</v>
      </c>
      <c r="S84" s="124">
        <v>25.43</v>
      </c>
      <c r="T84" s="124">
        <v>62.47</v>
      </c>
      <c r="U84" s="121">
        <v>71</v>
      </c>
      <c r="V84" s="122">
        <f t="shared" si="13"/>
        <v>60</v>
      </c>
      <c r="W84" s="123">
        <v>180.4</v>
      </c>
      <c r="X84" s="121">
        <v>69</v>
      </c>
      <c r="Y84" s="122">
        <f t="shared" si="14"/>
        <v>77</v>
      </c>
    </row>
    <row r="85" spans="1:25" s="21" customFormat="1" ht="18" customHeight="1">
      <c r="A85" s="117" t="s">
        <v>177</v>
      </c>
      <c r="B85" s="118">
        <v>34.86</v>
      </c>
      <c r="C85" s="119">
        <v>13.43</v>
      </c>
      <c r="D85" s="120">
        <v>28.84</v>
      </c>
      <c r="E85" s="120">
        <v>52.99</v>
      </c>
      <c r="F85" s="121">
        <v>173</v>
      </c>
      <c r="G85" s="122">
        <f t="shared" si="10"/>
        <v>41</v>
      </c>
      <c r="H85" s="123">
        <v>21.7</v>
      </c>
      <c r="I85" s="120">
        <v>13.55</v>
      </c>
      <c r="J85" s="120">
        <v>35.26</v>
      </c>
      <c r="K85" s="121">
        <v>172</v>
      </c>
      <c r="L85" s="122">
        <f t="shared" si="11"/>
        <v>50</v>
      </c>
      <c r="M85" s="123">
        <v>34.57</v>
      </c>
      <c r="N85" s="124">
        <v>3.15</v>
      </c>
      <c r="O85" s="124">
        <v>37.71</v>
      </c>
      <c r="P85" s="121">
        <v>171</v>
      </c>
      <c r="Q85" s="122">
        <f t="shared" si="12"/>
        <v>81</v>
      </c>
      <c r="R85" s="123">
        <v>31.29</v>
      </c>
      <c r="S85" s="124">
        <v>20.37</v>
      </c>
      <c r="T85" s="124">
        <v>51.66</v>
      </c>
      <c r="U85" s="121">
        <v>172</v>
      </c>
      <c r="V85" s="122">
        <f t="shared" si="13"/>
        <v>96</v>
      </c>
      <c r="W85" s="123">
        <v>177.22</v>
      </c>
      <c r="X85" s="121">
        <v>172</v>
      </c>
      <c r="Y85" s="122">
        <f t="shared" si="14"/>
        <v>78</v>
      </c>
    </row>
    <row r="86" spans="1:25" s="21" customFormat="1" ht="18" customHeight="1">
      <c r="A86" s="117" t="s">
        <v>181</v>
      </c>
      <c r="B86" s="118">
        <v>34.31</v>
      </c>
      <c r="C86" s="119">
        <v>12.66</v>
      </c>
      <c r="D86" s="120">
        <v>25.42</v>
      </c>
      <c r="E86" s="120">
        <v>48.91</v>
      </c>
      <c r="F86" s="121">
        <v>136</v>
      </c>
      <c r="G86" s="122">
        <f t="shared" si="10"/>
        <v>68</v>
      </c>
      <c r="H86" s="123">
        <v>20.68</v>
      </c>
      <c r="I86" s="120">
        <v>12.79</v>
      </c>
      <c r="J86" s="120">
        <v>33.47</v>
      </c>
      <c r="K86" s="121">
        <v>136</v>
      </c>
      <c r="L86" s="122">
        <f t="shared" si="11"/>
        <v>62</v>
      </c>
      <c r="M86" s="123">
        <v>35.83</v>
      </c>
      <c r="N86" s="124">
        <v>3.57</v>
      </c>
      <c r="O86" s="124">
        <v>39.39</v>
      </c>
      <c r="P86" s="121">
        <v>76</v>
      </c>
      <c r="Q86" s="122">
        <f t="shared" si="12"/>
        <v>75</v>
      </c>
      <c r="R86" s="123">
        <v>32.56</v>
      </c>
      <c r="S86" s="124">
        <v>24.24</v>
      </c>
      <c r="T86" s="124">
        <v>56.79</v>
      </c>
      <c r="U86" s="121">
        <v>56</v>
      </c>
      <c r="V86" s="122">
        <f t="shared" si="13"/>
        <v>81</v>
      </c>
      <c r="W86" s="123">
        <v>176.86</v>
      </c>
      <c r="X86" s="121">
        <v>54</v>
      </c>
      <c r="Y86" s="122">
        <f t="shared" si="14"/>
        <v>79</v>
      </c>
    </row>
    <row r="87" spans="1:25" s="21" customFormat="1" ht="18" customHeight="1" thickBot="1">
      <c r="A87" s="137" t="s">
        <v>194</v>
      </c>
      <c r="B87" s="138">
        <v>38.85</v>
      </c>
      <c r="C87" s="139">
        <v>12.56</v>
      </c>
      <c r="D87" s="140">
        <v>28.5</v>
      </c>
      <c r="E87" s="140">
        <v>54.21</v>
      </c>
      <c r="F87" s="141">
        <v>16</v>
      </c>
      <c r="G87" s="142">
        <f t="shared" si="10"/>
        <v>33</v>
      </c>
      <c r="H87" s="143">
        <v>24.81</v>
      </c>
      <c r="I87" s="140">
        <v>13.25</v>
      </c>
      <c r="J87" s="140">
        <v>38.06</v>
      </c>
      <c r="K87" s="141">
        <v>16</v>
      </c>
      <c r="L87" s="142">
        <f t="shared" si="11"/>
        <v>38</v>
      </c>
      <c r="M87" s="143">
        <v>29.75</v>
      </c>
      <c r="N87" s="144">
        <v>1.88</v>
      </c>
      <c r="O87" s="144">
        <v>31.63</v>
      </c>
      <c r="P87" s="141">
        <v>8</v>
      </c>
      <c r="Q87" s="142">
        <f t="shared" si="12"/>
        <v>115</v>
      </c>
      <c r="R87" s="143">
        <v>37.14</v>
      </c>
      <c r="S87" s="144">
        <v>23.66</v>
      </c>
      <c r="T87" s="144">
        <v>60.8</v>
      </c>
      <c r="U87" s="141">
        <v>7</v>
      </c>
      <c r="V87" s="142">
        <f t="shared" si="13"/>
        <v>69</v>
      </c>
      <c r="W87" s="143">
        <v>176.73</v>
      </c>
      <c r="X87" s="141">
        <v>7</v>
      </c>
      <c r="Y87" s="142">
        <f t="shared" si="14"/>
        <v>80</v>
      </c>
    </row>
    <row r="88" spans="1:25" s="21" customFormat="1" ht="18" customHeight="1">
      <c r="A88" s="108" t="s">
        <v>237</v>
      </c>
      <c r="B88" s="109">
        <v>31.4</v>
      </c>
      <c r="C88" s="110">
        <v>11.64</v>
      </c>
      <c r="D88" s="111">
        <v>21.46</v>
      </c>
      <c r="E88" s="111">
        <v>42.98</v>
      </c>
      <c r="F88" s="112">
        <v>262</v>
      </c>
      <c r="G88" s="113">
        <f t="shared" si="10"/>
        <v>124</v>
      </c>
      <c r="H88" s="114">
        <v>18.71</v>
      </c>
      <c r="I88" s="111">
        <v>9.3000000000000007</v>
      </c>
      <c r="J88" s="111">
        <v>28.01</v>
      </c>
      <c r="K88" s="112">
        <v>256</v>
      </c>
      <c r="L88" s="113">
        <f t="shared" si="11"/>
        <v>91</v>
      </c>
      <c r="M88" s="114">
        <v>39.1</v>
      </c>
      <c r="N88" s="115">
        <v>3.7</v>
      </c>
      <c r="O88" s="115">
        <v>42.81</v>
      </c>
      <c r="P88" s="112">
        <v>118</v>
      </c>
      <c r="Q88" s="113">
        <f t="shared" si="12"/>
        <v>65</v>
      </c>
      <c r="R88" s="114">
        <v>35.89</v>
      </c>
      <c r="S88" s="115">
        <v>23.99</v>
      </c>
      <c r="T88" s="115">
        <v>59.88</v>
      </c>
      <c r="U88" s="112">
        <v>117</v>
      </c>
      <c r="V88" s="113">
        <f t="shared" si="13"/>
        <v>72</v>
      </c>
      <c r="W88" s="114">
        <v>175.79</v>
      </c>
      <c r="X88" s="112">
        <v>116</v>
      </c>
      <c r="Y88" s="113">
        <f t="shared" si="14"/>
        <v>81</v>
      </c>
    </row>
    <row r="89" spans="1:25" s="21" customFormat="1" ht="18" customHeight="1">
      <c r="A89" s="117" t="s">
        <v>329</v>
      </c>
      <c r="B89" s="118">
        <v>32.369999999999997</v>
      </c>
      <c r="C89" s="119">
        <v>11.97</v>
      </c>
      <c r="D89" s="120">
        <v>26.26</v>
      </c>
      <c r="E89" s="120">
        <v>48.43</v>
      </c>
      <c r="F89" s="121">
        <v>111</v>
      </c>
      <c r="G89" s="122">
        <f t="shared" si="10"/>
        <v>74</v>
      </c>
      <c r="H89" s="123">
        <v>20.75</v>
      </c>
      <c r="I89" s="120">
        <v>12.34</v>
      </c>
      <c r="J89" s="120">
        <v>33.090000000000003</v>
      </c>
      <c r="K89" s="121">
        <v>111</v>
      </c>
      <c r="L89" s="122">
        <f t="shared" si="11"/>
        <v>63</v>
      </c>
      <c r="M89" s="123">
        <v>33.94</v>
      </c>
      <c r="N89" s="124">
        <v>4.2300000000000004</v>
      </c>
      <c r="O89" s="124">
        <v>38.17</v>
      </c>
      <c r="P89" s="121">
        <v>52</v>
      </c>
      <c r="Q89" s="122">
        <f t="shared" si="12"/>
        <v>80</v>
      </c>
      <c r="R89" s="123">
        <v>33.64</v>
      </c>
      <c r="S89" s="124">
        <v>24.88</v>
      </c>
      <c r="T89" s="124">
        <v>58.52</v>
      </c>
      <c r="U89" s="121">
        <v>47</v>
      </c>
      <c r="V89" s="122">
        <f t="shared" si="13"/>
        <v>76</v>
      </c>
      <c r="W89" s="123">
        <v>174.75</v>
      </c>
      <c r="X89" s="121">
        <v>42</v>
      </c>
      <c r="Y89" s="122">
        <f t="shared" si="14"/>
        <v>82</v>
      </c>
    </row>
    <row r="90" spans="1:25" s="21" customFormat="1" ht="18" customHeight="1">
      <c r="A90" s="117" t="s">
        <v>144</v>
      </c>
      <c r="B90" s="118">
        <v>29.48</v>
      </c>
      <c r="C90" s="119">
        <v>10.98</v>
      </c>
      <c r="D90" s="120">
        <v>21.67</v>
      </c>
      <c r="E90" s="120">
        <v>41.91</v>
      </c>
      <c r="F90" s="121">
        <v>119</v>
      </c>
      <c r="G90" s="122">
        <f t="shared" si="10"/>
        <v>131</v>
      </c>
      <c r="H90" s="123">
        <v>19.62</v>
      </c>
      <c r="I90" s="120">
        <v>9.6300000000000008</v>
      </c>
      <c r="J90" s="120">
        <v>29.26</v>
      </c>
      <c r="K90" s="121">
        <v>117</v>
      </c>
      <c r="L90" s="122">
        <f t="shared" si="11"/>
        <v>87</v>
      </c>
      <c r="M90" s="123">
        <v>28.48</v>
      </c>
      <c r="N90" s="124">
        <v>3.65</v>
      </c>
      <c r="O90" s="124">
        <v>32.130000000000003</v>
      </c>
      <c r="P90" s="121">
        <v>62</v>
      </c>
      <c r="Q90" s="122">
        <f t="shared" si="12"/>
        <v>109</v>
      </c>
      <c r="R90" s="123">
        <v>34.03</v>
      </c>
      <c r="S90" s="124">
        <v>23.48</v>
      </c>
      <c r="T90" s="124">
        <v>57.51</v>
      </c>
      <c r="U90" s="121">
        <v>46</v>
      </c>
      <c r="V90" s="122">
        <f t="shared" si="13"/>
        <v>79</v>
      </c>
      <c r="W90" s="123">
        <v>172</v>
      </c>
      <c r="X90" s="121">
        <v>46</v>
      </c>
      <c r="Y90" s="122">
        <f t="shared" si="14"/>
        <v>83</v>
      </c>
    </row>
    <row r="91" spans="1:25" s="21" customFormat="1" ht="18" customHeight="1">
      <c r="A91" s="117" t="s">
        <v>149</v>
      </c>
      <c r="B91" s="118">
        <v>32.909999999999997</v>
      </c>
      <c r="C91" s="119">
        <v>12.23</v>
      </c>
      <c r="D91" s="120">
        <v>25.76</v>
      </c>
      <c r="E91" s="120">
        <v>48.33</v>
      </c>
      <c r="F91" s="121">
        <v>139</v>
      </c>
      <c r="G91" s="122">
        <f t="shared" si="10"/>
        <v>77</v>
      </c>
      <c r="H91" s="123">
        <v>15.98</v>
      </c>
      <c r="I91" s="120">
        <v>8.57</v>
      </c>
      <c r="J91" s="120">
        <v>24.55</v>
      </c>
      <c r="K91" s="121">
        <v>134</v>
      </c>
      <c r="L91" s="122">
        <f t="shared" si="11"/>
        <v>114</v>
      </c>
      <c r="M91" s="123">
        <v>32.020000000000003</v>
      </c>
      <c r="N91" s="124">
        <v>2.73</v>
      </c>
      <c r="O91" s="124">
        <v>34.76</v>
      </c>
      <c r="P91" s="121">
        <v>45</v>
      </c>
      <c r="Q91" s="122">
        <f t="shared" si="12"/>
        <v>95</v>
      </c>
      <c r="R91" s="123">
        <v>34.49</v>
      </c>
      <c r="S91" s="124">
        <v>22.3</v>
      </c>
      <c r="T91" s="124">
        <v>56.79</v>
      </c>
      <c r="U91" s="121">
        <v>36</v>
      </c>
      <c r="V91" s="122">
        <f t="shared" si="13"/>
        <v>81</v>
      </c>
      <c r="W91" s="123">
        <v>170.9</v>
      </c>
      <c r="X91" s="121">
        <v>30</v>
      </c>
      <c r="Y91" s="122">
        <f t="shared" si="14"/>
        <v>84</v>
      </c>
    </row>
    <row r="92" spans="1:25" s="21" customFormat="1" ht="18" customHeight="1" thickBot="1">
      <c r="A92" s="196" t="s">
        <v>45</v>
      </c>
      <c r="B92" s="197">
        <v>33.04</v>
      </c>
      <c r="C92" s="198">
        <v>11.87</v>
      </c>
      <c r="D92" s="199">
        <v>25.71</v>
      </c>
      <c r="E92" s="199">
        <v>48.16</v>
      </c>
      <c r="F92" s="200">
        <v>166</v>
      </c>
      <c r="G92" s="201">
        <f t="shared" si="10"/>
        <v>79</v>
      </c>
      <c r="H92" s="202">
        <v>18.27</v>
      </c>
      <c r="I92" s="199">
        <v>9.77</v>
      </c>
      <c r="J92" s="199">
        <v>28.04</v>
      </c>
      <c r="K92" s="200">
        <v>166</v>
      </c>
      <c r="L92" s="201">
        <f t="shared" si="11"/>
        <v>90</v>
      </c>
      <c r="M92" s="202">
        <v>33.54</v>
      </c>
      <c r="N92" s="203">
        <v>3.24</v>
      </c>
      <c r="O92" s="203">
        <v>36.78</v>
      </c>
      <c r="P92" s="200">
        <v>105</v>
      </c>
      <c r="Q92" s="201">
        <f t="shared" si="12"/>
        <v>85</v>
      </c>
      <c r="R92" s="202">
        <v>34.979999999999997</v>
      </c>
      <c r="S92" s="203">
        <v>23.82</v>
      </c>
      <c r="T92" s="203">
        <v>58.8</v>
      </c>
      <c r="U92" s="200">
        <v>103</v>
      </c>
      <c r="V92" s="201">
        <f t="shared" si="13"/>
        <v>75</v>
      </c>
      <c r="W92" s="202">
        <v>170.64</v>
      </c>
      <c r="X92" s="200">
        <v>103</v>
      </c>
      <c r="Y92" s="201">
        <f t="shared" si="14"/>
        <v>85</v>
      </c>
    </row>
    <row r="93" spans="1:25" s="21" customFormat="1" ht="18" customHeight="1">
      <c r="A93" s="108" t="s">
        <v>213</v>
      </c>
      <c r="B93" s="109">
        <v>31.89</v>
      </c>
      <c r="C93" s="110">
        <v>12.08</v>
      </c>
      <c r="D93" s="111">
        <v>25.45</v>
      </c>
      <c r="E93" s="111">
        <v>47.44</v>
      </c>
      <c r="F93" s="112">
        <v>398</v>
      </c>
      <c r="G93" s="113">
        <f t="shared" si="10"/>
        <v>86</v>
      </c>
      <c r="H93" s="114">
        <v>19.989999999999998</v>
      </c>
      <c r="I93" s="111">
        <v>15.15</v>
      </c>
      <c r="J93" s="111">
        <v>35.14</v>
      </c>
      <c r="K93" s="112">
        <v>398</v>
      </c>
      <c r="L93" s="113">
        <f t="shared" si="11"/>
        <v>52</v>
      </c>
      <c r="M93" s="114">
        <v>32.58</v>
      </c>
      <c r="N93" s="115">
        <v>3.43</v>
      </c>
      <c r="O93" s="115">
        <v>36.020000000000003</v>
      </c>
      <c r="P93" s="112">
        <v>277</v>
      </c>
      <c r="Q93" s="113">
        <f t="shared" si="12"/>
        <v>89</v>
      </c>
      <c r="R93" s="114">
        <v>26.36</v>
      </c>
      <c r="S93" s="115">
        <v>17.190000000000001</v>
      </c>
      <c r="T93" s="115">
        <v>43.55</v>
      </c>
      <c r="U93" s="112">
        <v>397</v>
      </c>
      <c r="V93" s="113">
        <f t="shared" si="13"/>
        <v>125</v>
      </c>
      <c r="W93" s="114">
        <v>169.4</v>
      </c>
      <c r="X93" s="112">
        <v>272</v>
      </c>
      <c r="Y93" s="113">
        <f t="shared" si="14"/>
        <v>86</v>
      </c>
    </row>
    <row r="94" spans="1:25" s="21" customFormat="1" ht="18" customHeight="1">
      <c r="A94" s="117" t="s">
        <v>155</v>
      </c>
      <c r="B94" s="118">
        <v>32.83</v>
      </c>
      <c r="C94" s="119">
        <v>11.01</v>
      </c>
      <c r="D94" s="120">
        <v>22.99</v>
      </c>
      <c r="E94" s="120">
        <v>44.91</v>
      </c>
      <c r="F94" s="121">
        <v>324</v>
      </c>
      <c r="G94" s="122">
        <f t="shared" si="10"/>
        <v>106</v>
      </c>
      <c r="H94" s="123">
        <v>18.72</v>
      </c>
      <c r="I94" s="120">
        <v>8.5399999999999991</v>
      </c>
      <c r="J94" s="120">
        <v>27.25</v>
      </c>
      <c r="K94" s="121">
        <v>320</v>
      </c>
      <c r="L94" s="122">
        <f t="shared" si="11"/>
        <v>97</v>
      </c>
      <c r="M94" s="123">
        <v>33.51</v>
      </c>
      <c r="N94" s="124">
        <v>3.16</v>
      </c>
      <c r="O94" s="124">
        <v>36.659999999999997</v>
      </c>
      <c r="P94" s="121">
        <v>241</v>
      </c>
      <c r="Q94" s="122">
        <f t="shared" si="12"/>
        <v>86</v>
      </c>
      <c r="R94" s="123">
        <v>35.979999999999997</v>
      </c>
      <c r="S94" s="124">
        <v>23.93</v>
      </c>
      <c r="T94" s="124">
        <v>59.91</v>
      </c>
      <c r="U94" s="121">
        <v>156</v>
      </c>
      <c r="V94" s="122">
        <f t="shared" si="13"/>
        <v>71</v>
      </c>
      <c r="W94" s="123">
        <v>169.3</v>
      </c>
      <c r="X94" s="121">
        <v>156</v>
      </c>
      <c r="Y94" s="122">
        <f t="shared" si="14"/>
        <v>87</v>
      </c>
    </row>
    <row r="95" spans="1:25" s="21" customFormat="1" ht="18" customHeight="1">
      <c r="A95" s="117" t="s">
        <v>138</v>
      </c>
      <c r="B95" s="118">
        <v>33.46</v>
      </c>
      <c r="C95" s="119">
        <v>13.85</v>
      </c>
      <c r="D95" s="120">
        <v>25.26</v>
      </c>
      <c r="E95" s="120">
        <v>48.91</v>
      </c>
      <c r="F95" s="121">
        <v>179</v>
      </c>
      <c r="G95" s="122">
        <f t="shared" si="10"/>
        <v>68</v>
      </c>
      <c r="H95" s="123">
        <v>17.489999999999998</v>
      </c>
      <c r="I95" s="120">
        <v>10.130000000000001</v>
      </c>
      <c r="J95" s="120">
        <v>27.61</v>
      </c>
      <c r="K95" s="121">
        <v>179</v>
      </c>
      <c r="L95" s="122">
        <f t="shared" si="11"/>
        <v>95</v>
      </c>
      <c r="M95" s="123">
        <v>31.28</v>
      </c>
      <c r="N95" s="124">
        <v>4.9400000000000004</v>
      </c>
      <c r="O95" s="124">
        <v>36.22</v>
      </c>
      <c r="P95" s="121">
        <v>109</v>
      </c>
      <c r="Q95" s="122">
        <f t="shared" si="12"/>
        <v>88</v>
      </c>
      <c r="R95" s="123">
        <v>32.020000000000003</v>
      </c>
      <c r="S95" s="124">
        <v>24.22</v>
      </c>
      <c r="T95" s="124">
        <v>56.24</v>
      </c>
      <c r="U95" s="121">
        <v>75</v>
      </c>
      <c r="V95" s="122">
        <f t="shared" si="13"/>
        <v>83</v>
      </c>
      <c r="W95" s="123">
        <v>169.13</v>
      </c>
      <c r="X95" s="121">
        <v>70</v>
      </c>
      <c r="Y95" s="122">
        <f t="shared" si="14"/>
        <v>88</v>
      </c>
    </row>
    <row r="96" spans="1:25" s="21" customFormat="1" ht="18" customHeight="1">
      <c r="A96" s="117" t="s">
        <v>207</v>
      </c>
      <c r="B96" s="118">
        <v>30.86</v>
      </c>
      <c r="C96" s="119">
        <v>10.92</v>
      </c>
      <c r="D96" s="120">
        <v>30.18</v>
      </c>
      <c r="E96" s="120">
        <v>51.08</v>
      </c>
      <c r="F96" s="121">
        <v>421</v>
      </c>
      <c r="G96" s="122">
        <f t="shared" si="10"/>
        <v>56</v>
      </c>
      <c r="H96" s="123">
        <v>17.760000000000002</v>
      </c>
      <c r="I96" s="120">
        <v>6.87</v>
      </c>
      <c r="J96" s="120">
        <v>24.62</v>
      </c>
      <c r="K96" s="121">
        <v>420</v>
      </c>
      <c r="L96" s="122">
        <f t="shared" si="11"/>
        <v>113</v>
      </c>
      <c r="M96" s="123">
        <v>29.53</v>
      </c>
      <c r="N96" s="124">
        <v>2.72</v>
      </c>
      <c r="O96" s="124">
        <v>32.25</v>
      </c>
      <c r="P96" s="121">
        <v>300</v>
      </c>
      <c r="Q96" s="122">
        <f t="shared" si="12"/>
        <v>107</v>
      </c>
      <c r="R96" s="123">
        <v>32.5</v>
      </c>
      <c r="S96" s="124">
        <v>21.67</v>
      </c>
      <c r="T96" s="124">
        <v>54.16</v>
      </c>
      <c r="U96" s="121">
        <v>171</v>
      </c>
      <c r="V96" s="122">
        <f t="shared" si="13"/>
        <v>89</v>
      </c>
      <c r="W96" s="123">
        <v>168.44</v>
      </c>
      <c r="X96" s="121">
        <v>156</v>
      </c>
      <c r="Y96" s="122">
        <f t="shared" si="14"/>
        <v>89</v>
      </c>
    </row>
    <row r="97" spans="1:25" s="21" customFormat="1" ht="18" customHeight="1" thickBot="1">
      <c r="A97" s="137" t="s">
        <v>279</v>
      </c>
      <c r="B97" s="138">
        <v>29.63</v>
      </c>
      <c r="C97" s="139">
        <v>13.77</v>
      </c>
      <c r="D97" s="140">
        <v>23.1</v>
      </c>
      <c r="E97" s="140">
        <v>44.8</v>
      </c>
      <c r="F97" s="141">
        <v>93</v>
      </c>
      <c r="G97" s="142">
        <f t="shared" si="10"/>
        <v>109</v>
      </c>
      <c r="H97" s="143">
        <v>17.89</v>
      </c>
      <c r="I97" s="140">
        <v>8.5299999999999994</v>
      </c>
      <c r="J97" s="140">
        <v>26.42</v>
      </c>
      <c r="K97" s="141">
        <v>93</v>
      </c>
      <c r="L97" s="142">
        <f t="shared" si="11"/>
        <v>103</v>
      </c>
      <c r="M97" s="143">
        <v>33.97</v>
      </c>
      <c r="N97" s="144">
        <v>3.66</v>
      </c>
      <c r="O97" s="144">
        <v>37.630000000000003</v>
      </c>
      <c r="P97" s="141">
        <v>68</v>
      </c>
      <c r="Q97" s="142">
        <f t="shared" si="12"/>
        <v>83</v>
      </c>
      <c r="R97" s="143">
        <v>30.78</v>
      </c>
      <c r="S97" s="144">
        <v>23.4</v>
      </c>
      <c r="T97" s="144">
        <v>54.17</v>
      </c>
      <c r="U97" s="141">
        <v>52</v>
      </c>
      <c r="V97" s="142">
        <f t="shared" si="13"/>
        <v>88</v>
      </c>
      <c r="W97" s="143">
        <v>168.2</v>
      </c>
      <c r="X97" s="141">
        <v>52</v>
      </c>
      <c r="Y97" s="142">
        <f t="shared" si="14"/>
        <v>90</v>
      </c>
    </row>
    <row r="98" spans="1:25" s="21" customFormat="1" ht="18" customHeight="1">
      <c r="A98" s="108" t="s">
        <v>330</v>
      </c>
      <c r="B98" s="109">
        <v>29.58</v>
      </c>
      <c r="C98" s="110">
        <v>11.47</v>
      </c>
      <c r="D98" s="111">
        <v>24.35</v>
      </c>
      <c r="E98" s="111">
        <v>44.88</v>
      </c>
      <c r="F98" s="112">
        <v>126</v>
      </c>
      <c r="G98" s="113">
        <f t="shared" si="10"/>
        <v>107</v>
      </c>
      <c r="H98" s="114">
        <v>18.14</v>
      </c>
      <c r="I98" s="111">
        <v>9.6199999999999992</v>
      </c>
      <c r="J98" s="111">
        <v>27.76</v>
      </c>
      <c r="K98" s="112">
        <v>125</v>
      </c>
      <c r="L98" s="113">
        <f t="shared" si="11"/>
        <v>94</v>
      </c>
      <c r="M98" s="114">
        <v>33.700000000000003</v>
      </c>
      <c r="N98" s="115">
        <v>1.64</v>
      </c>
      <c r="O98" s="115">
        <v>35.340000000000003</v>
      </c>
      <c r="P98" s="112">
        <v>61</v>
      </c>
      <c r="Q98" s="113">
        <f t="shared" si="12"/>
        <v>94</v>
      </c>
      <c r="R98" s="114">
        <v>33.1</v>
      </c>
      <c r="S98" s="115">
        <v>22.56</v>
      </c>
      <c r="T98" s="115">
        <v>55.66</v>
      </c>
      <c r="U98" s="112">
        <v>42</v>
      </c>
      <c r="V98" s="113">
        <f t="shared" si="13"/>
        <v>84</v>
      </c>
      <c r="W98" s="114">
        <v>167.14</v>
      </c>
      <c r="X98" s="112">
        <v>42</v>
      </c>
      <c r="Y98" s="113">
        <f t="shared" si="14"/>
        <v>91</v>
      </c>
    </row>
    <row r="99" spans="1:25" s="21" customFormat="1" ht="18" customHeight="1">
      <c r="A99" s="117" t="s">
        <v>178</v>
      </c>
      <c r="B99" s="118">
        <v>29.44</v>
      </c>
      <c r="C99" s="119">
        <v>11.82</v>
      </c>
      <c r="D99" s="120">
        <v>22.51</v>
      </c>
      <c r="E99" s="120">
        <v>43.14</v>
      </c>
      <c r="F99" s="121">
        <v>241</v>
      </c>
      <c r="G99" s="122">
        <f t="shared" si="10"/>
        <v>121</v>
      </c>
      <c r="H99" s="123">
        <v>17.18</v>
      </c>
      <c r="I99" s="120">
        <v>8.57</v>
      </c>
      <c r="J99" s="120">
        <v>25.75</v>
      </c>
      <c r="K99" s="121">
        <v>241</v>
      </c>
      <c r="L99" s="122">
        <f t="shared" si="11"/>
        <v>105</v>
      </c>
      <c r="M99" s="123">
        <v>24.74</v>
      </c>
      <c r="N99" s="124">
        <v>2.33</v>
      </c>
      <c r="O99" s="124">
        <v>27.08</v>
      </c>
      <c r="P99" s="121">
        <v>240</v>
      </c>
      <c r="Q99" s="122">
        <f t="shared" si="12"/>
        <v>132</v>
      </c>
      <c r="R99" s="123">
        <v>30.7</v>
      </c>
      <c r="S99" s="124">
        <v>21.31</v>
      </c>
      <c r="T99" s="124">
        <v>52.01</v>
      </c>
      <c r="U99" s="121">
        <v>132</v>
      </c>
      <c r="V99" s="122">
        <f t="shared" si="13"/>
        <v>95</v>
      </c>
      <c r="W99" s="123">
        <v>166.95</v>
      </c>
      <c r="X99" s="121">
        <v>132</v>
      </c>
      <c r="Y99" s="122">
        <f t="shared" si="14"/>
        <v>92</v>
      </c>
    </row>
    <row r="100" spans="1:25" s="21" customFormat="1" ht="18" customHeight="1">
      <c r="A100" s="117" t="s">
        <v>199</v>
      </c>
      <c r="B100" s="118">
        <v>32.799999999999997</v>
      </c>
      <c r="C100" s="119">
        <v>11.54</v>
      </c>
      <c r="D100" s="120">
        <v>26.99</v>
      </c>
      <c r="E100" s="120">
        <v>49.16</v>
      </c>
      <c r="F100" s="121">
        <v>467</v>
      </c>
      <c r="G100" s="122">
        <f t="shared" si="10"/>
        <v>65</v>
      </c>
      <c r="H100" s="123">
        <v>19.41</v>
      </c>
      <c r="I100" s="120">
        <v>10.87</v>
      </c>
      <c r="J100" s="120">
        <v>30.28</v>
      </c>
      <c r="K100" s="121">
        <v>463</v>
      </c>
      <c r="L100" s="122">
        <f t="shared" si="11"/>
        <v>79</v>
      </c>
      <c r="M100" s="123">
        <v>33.450000000000003</v>
      </c>
      <c r="N100" s="124">
        <v>2.88</v>
      </c>
      <c r="O100" s="124">
        <v>36.33</v>
      </c>
      <c r="P100" s="121">
        <v>350</v>
      </c>
      <c r="Q100" s="122">
        <f t="shared" si="12"/>
        <v>87</v>
      </c>
      <c r="R100" s="123">
        <v>27.52</v>
      </c>
      <c r="S100" s="124">
        <v>18.29</v>
      </c>
      <c r="T100" s="124">
        <v>45.8</v>
      </c>
      <c r="U100" s="121">
        <v>411</v>
      </c>
      <c r="V100" s="122">
        <f t="shared" si="13"/>
        <v>119</v>
      </c>
      <c r="W100" s="123">
        <v>166.64</v>
      </c>
      <c r="X100" s="121">
        <v>350</v>
      </c>
      <c r="Y100" s="122">
        <f t="shared" si="14"/>
        <v>93</v>
      </c>
    </row>
    <row r="101" spans="1:25" s="21" customFormat="1" ht="18" customHeight="1">
      <c r="A101" s="117" t="s">
        <v>331</v>
      </c>
      <c r="B101" s="118">
        <v>30.41</v>
      </c>
      <c r="C101" s="119">
        <v>11.65</v>
      </c>
      <c r="D101" s="120">
        <v>24.91</v>
      </c>
      <c r="E101" s="120">
        <v>45.94</v>
      </c>
      <c r="F101" s="121">
        <v>365</v>
      </c>
      <c r="G101" s="122">
        <f t="shared" si="10"/>
        <v>98</v>
      </c>
      <c r="H101" s="123">
        <v>18.68</v>
      </c>
      <c r="I101" s="120">
        <v>8.25</v>
      </c>
      <c r="J101" s="120">
        <v>26.93</v>
      </c>
      <c r="K101" s="121">
        <v>359</v>
      </c>
      <c r="L101" s="122">
        <f t="shared" si="11"/>
        <v>98</v>
      </c>
      <c r="M101" s="123">
        <v>34.369999999999997</v>
      </c>
      <c r="N101" s="124">
        <v>3.29</v>
      </c>
      <c r="O101" s="124">
        <v>37.659999999999997</v>
      </c>
      <c r="P101" s="121">
        <v>153</v>
      </c>
      <c r="Q101" s="122">
        <f t="shared" si="12"/>
        <v>82</v>
      </c>
      <c r="R101" s="123">
        <v>30.87</v>
      </c>
      <c r="S101" s="124">
        <v>24.12</v>
      </c>
      <c r="T101" s="124">
        <v>54.99</v>
      </c>
      <c r="U101" s="121">
        <v>135</v>
      </c>
      <c r="V101" s="122">
        <f t="shared" si="13"/>
        <v>87</v>
      </c>
      <c r="W101" s="123">
        <v>166.61</v>
      </c>
      <c r="X101" s="121">
        <v>133</v>
      </c>
      <c r="Y101" s="122">
        <f t="shared" si="14"/>
        <v>94</v>
      </c>
    </row>
    <row r="102" spans="1:25" s="21" customFormat="1" ht="18" customHeight="1" thickBot="1">
      <c r="A102" s="137" t="s">
        <v>172</v>
      </c>
      <c r="B102" s="138">
        <v>40.43</v>
      </c>
      <c r="C102" s="139">
        <v>13.67</v>
      </c>
      <c r="D102" s="140">
        <v>24.83</v>
      </c>
      <c r="E102" s="140">
        <v>51.88</v>
      </c>
      <c r="F102" s="141">
        <v>12</v>
      </c>
      <c r="G102" s="142">
        <f t="shared" si="10"/>
        <v>48</v>
      </c>
      <c r="H102" s="143">
        <v>19.829999999999998</v>
      </c>
      <c r="I102" s="140">
        <v>18.829999999999998</v>
      </c>
      <c r="J102" s="140">
        <v>38.67</v>
      </c>
      <c r="K102" s="141">
        <v>12</v>
      </c>
      <c r="L102" s="142">
        <f t="shared" si="11"/>
        <v>33</v>
      </c>
      <c r="M102" s="143">
        <v>29.09</v>
      </c>
      <c r="N102" s="144">
        <v>2.91</v>
      </c>
      <c r="O102" s="144">
        <v>32</v>
      </c>
      <c r="P102" s="141">
        <v>11</v>
      </c>
      <c r="Q102" s="142">
        <f t="shared" si="12"/>
        <v>112</v>
      </c>
      <c r="R102" s="143">
        <v>25.87</v>
      </c>
      <c r="S102" s="144">
        <v>19.98</v>
      </c>
      <c r="T102" s="144">
        <v>45.85</v>
      </c>
      <c r="U102" s="141">
        <v>12</v>
      </c>
      <c r="V102" s="142">
        <f t="shared" si="13"/>
        <v>118</v>
      </c>
      <c r="W102" s="143">
        <v>165.73</v>
      </c>
      <c r="X102" s="141">
        <v>12</v>
      </c>
      <c r="Y102" s="142">
        <f t="shared" si="14"/>
        <v>95</v>
      </c>
    </row>
    <row r="103" spans="1:25" s="21" customFormat="1" ht="18" customHeight="1">
      <c r="A103" s="108" t="s">
        <v>332</v>
      </c>
      <c r="B103" s="109">
        <v>34.840000000000003</v>
      </c>
      <c r="C103" s="110">
        <v>12.51</v>
      </c>
      <c r="D103" s="111">
        <v>28.17</v>
      </c>
      <c r="E103" s="111">
        <v>51.85</v>
      </c>
      <c r="F103" s="112">
        <v>351</v>
      </c>
      <c r="G103" s="113">
        <f t="shared" si="10"/>
        <v>49</v>
      </c>
      <c r="H103" s="114">
        <v>20.239999999999998</v>
      </c>
      <c r="I103" s="111">
        <v>9.06</v>
      </c>
      <c r="J103" s="111">
        <v>29.3</v>
      </c>
      <c r="K103" s="112">
        <v>351</v>
      </c>
      <c r="L103" s="113">
        <f t="shared" si="11"/>
        <v>85</v>
      </c>
      <c r="M103" s="114">
        <v>31.1</v>
      </c>
      <c r="N103" s="115">
        <v>3.61</v>
      </c>
      <c r="O103" s="115">
        <v>34.72</v>
      </c>
      <c r="P103" s="112">
        <v>346</v>
      </c>
      <c r="Q103" s="113">
        <f t="shared" si="12"/>
        <v>96</v>
      </c>
      <c r="R103" s="114">
        <v>28.18</v>
      </c>
      <c r="S103" s="115">
        <v>21.91</v>
      </c>
      <c r="T103" s="115">
        <v>50.09</v>
      </c>
      <c r="U103" s="112">
        <v>350</v>
      </c>
      <c r="V103" s="113">
        <f t="shared" si="13"/>
        <v>105</v>
      </c>
      <c r="W103" s="114">
        <v>165.7</v>
      </c>
      <c r="X103" s="112">
        <v>350</v>
      </c>
      <c r="Y103" s="113">
        <f t="shared" si="14"/>
        <v>96</v>
      </c>
    </row>
    <row r="104" spans="1:25" s="21" customFormat="1" ht="18" customHeight="1">
      <c r="A104" s="117" t="s">
        <v>333</v>
      </c>
      <c r="B104" s="118">
        <v>32.28</v>
      </c>
      <c r="C104" s="119">
        <v>11.38</v>
      </c>
      <c r="D104" s="120">
        <v>31.15</v>
      </c>
      <c r="E104" s="120">
        <v>52.98</v>
      </c>
      <c r="F104" s="121">
        <v>272</v>
      </c>
      <c r="G104" s="122">
        <f t="shared" ref="G104:G135" si="15">IFERROR(RANK(E104,$E$8:$E$180),"")</f>
        <v>42</v>
      </c>
      <c r="H104" s="123">
        <v>19.16</v>
      </c>
      <c r="I104" s="120">
        <v>9.08</v>
      </c>
      <c r="J104" s="120">
        <v>28.24</v>
      </c>
      <c r="K104" s="121">
        <v>268</v>
      </c>
      <c r="L104" s="122">
        <f t="shared" ref="L104:L135" si="16">IFERROR(RANK(J104,$J$8:$J$180),"")</f>
        <v>89</v>
      </c>
      <c r="M104" s="123">
        <v>29.34</v>
      </c>
      <c r="N104" s="124">
        <v>2.9</v>
      </c>
      <c r="O104" s="124">
        <v>32.24</v>
      </c>
      <c r="P104" s="121">
        <v>151</v>
      </c>
      <c r="Q104" s="122">
        <f t="shared" ref="Q104:Q135" si="17">IFERROR(RANK(O104,$O$8:$O$180),"")</f>
        <v>108</v>
      </c>
      <c r="R104" s="123">
        <v>30.8</v>
      </c>
      <c r="S104" s="124">
        <v>22</v>
      </c>
      <c r="T104" s="124">
        <v>52.8</v>
      </c>
      <c r="U104" s="121">
        <v>116</v>
      </c>
      <c r="V104" s="122">
        <f t="shared" ref="V104:V135" si="18">IFERROR(RANK(T104,$T$8:$T$180),"")</f>
        <v>92</v>
      </c>
      <c r="W104" s="123">
        <v>163.94</v>
      </c>
      <c r="X104" s="121">
        <v>116</v>
      </c>
      <c r="Y104" s="122">
        <f t="shared" ref="Y104:Y135" si="19">IFERROR(RANK(W104,$W$8:$W$180),"")</f>
        <v>97</v>
      </c>
    </row>
    <row r="105" spans="1:25" s="21" customFormat="1" ht="18" customHeight="1">
      <c r="A105" s="117" t="s">
        <v>176</v>
      </c>
      <c r="B105" s="118">
        <v>29.8</v>
      </c>
      <c r="C105" s="119">
        <v>11.29</v>
      </c>
      <c r="D105" s="120">
        <v>28.13</v>
      </c>
      <c r="E105" s="120">
        <v>48.67</v>
      </c>
      <c r="F105" s="121">
        <v>56</v>
      </c>
      <c r="G105" s="122">
        <f t="shared" si="15"/>
        <v>71</v>
      </c>
      <c r="H105" s="123">
        <v>18.61</v>
      </c>
      <c r="I105" s="120">
        <v>6.59</v>
      </c>
      <c r="J105" s="120">
        <v>25.2</v>
      </c>
      <c r="K105" s="121">
        <v>54</v>
      </c>
      <c r="L105" s="122">
        <f t="shared" si="16"/>
        <v>108</v>
      </c>
      <c r="M105" s="123">
        <v>32.270000000000003</v>
      </c>
      <c r="N105" s="124">
        <v>3.47</v>
      </c>
      <c r="O105" s="124">
        <v>35.729999999999997</v>
      </c>
      <c r="P105" s="121">
        <v>30</v>
      </c>
      <c r="Q105" s="122">
        <f t="shared" si="17"/>
        <v>90</v>
      </c>
      <c r="R105" s="123">
        <v>33.15</v>
      </c>
      <c r="S105" s="124">
        <v>19.16</v>
      </c>
      <c r="T105" s="124">
        <v>52.31</v>
      </c>
      <c r="U105" s="121">
        <v>30</v>
      </c>
      <c r="V105" s="122">
        <f t="shared" si="18"/>
        <v>94</v>
      </c>
      <c r="W105" s="123">
        <v>163.34</v>
      </c>
      <c r="X105" s="121">
        <v>30</v>
      </c>
      <c r="Y105" s="122">
        <f t="shared" si="19"/>
        <v>98</v>
      </c>
    </row>
    <row r="106" spans="1:25" s="21" customFormat="1" ht="18" customHeight="1">
      <c r="A106" s="117" t="s">
        <v>271</v>
      </c>
      <c r="B106" s="118">
        <v>30.47</v>
      </c>
      <c r="C106" s="119">
        <v>11.85</v>
      </c>
      <c r="D106" s="120">
        <v>20.12</v>
      </c>
      <c r="E106" s="120">
        <v>41.28</v>
      </c>
      <c r="F106" s="121">
        <v>368</v>
      </c>
      <c r="G106" s="122">
        <f t="shared" si="15"/>
        <v>134</v>
      </c>
      <c r="H106" s="123">
        <v>17.63</v>
      </c>
      <c r="I106" s="120">
        <v>5.95</v>
      </c>
      <c r="J106" s="120">
        <v>23.58</v>
      </c>
      <c r="K106" s="121">
        <v>367</v>
      </c>
      <c r="L106" s="122">
        <f t="shared" si="16"/>
        <v>121</v>
      </c>
      <c r="M106" s="123">
        <v>32.04</v>
      </c>
      <c r="N106" s="124">
        <v>2.67</v>
      </c>
      <c r="O106" s="124">
        <v>34.71</v>
      </c>
      <c r="P106" s="121">
        <v>235</v>
      </c>
      <c r="Q106" s="122">
        <f t="shared" si="17"/>
        <v>97</v>
      </c>
      <c r="R106" s="123">
        <v>31.77</v>
      </c>
      <c r="S106" s="124">
        <v>19.84</v>
      </c>
      <c r="T106" s="124">
        <v>51.61</v>
      </c>
      <c r="U106" s="121">
        <v>162</v>
      </c>
      <c r="V106" s="122">
        <f t="shared" si="18"/>
        <v>98</v>
      </c>
      <c r="W106" s="123">
        <v>162.88</v>
      </c>
      <c r="X106" s="121">
        <v>141</v>
      </c>
      <c r="Y106" s="122">
        <f t="shared" si="19"/>
        <v>99</v>
      </c>
    </row>
    <row r="107" spans="1:25" s="21" customFormat="1" ht="18" customHeight="1" thickBot="1">
      <c r="A107" s="137" t="s">
        <v>334</v>
      </c>
      <c r="B107" s="138">
        <v>32.99</v>
      </c>
      <c r="C107" s="139">
        <v>12.77</v>
      </c>
      <c r="D107" s="140">
        <v>25.1</v>
      </c>
      <c r="E107" s="140">
        <v>47.98</v>
      </c>
      <c r="F107" s="141">
        <v>30</v>
      </c>
      <c r="G107" s="142">
        <f t="shared" si="15"/>
        <v>80</v>
      </c>
      <c r="H107" s="143">
        <v>16.37</v>
      </c>
      <c r="I107" s="140">
        <v>7.38</v>
      </c>
      <c r="J107" s="140">
        <v>23.75</v>
      </c>
      <c r="K107" s="141">
        <v>30</v>
      </c>
      <c r="L107" s="142">
        <f t="shared" si="16"/>
        <v>119</v>
      </c>
      <c r="M107" s="143">
        <v>33.1</v>
      </c>
      <c r="N107" s="144">
        <v>4.2699999999999996</v>
      </c>
      <c r="O107" s="144">
        <v>37.369999999999997</v>
      </c>
      <c r="P107" s="141">
        <v>30</v>
      </c>
      <c r="Q107" s="142">
        <f t="shared" si="17"/>
        <v>84</v>
      </c>
      <c r="R107" s="143">
        <v>31.57</v>
      </c>
      <c r="S107" s="144">
        <v>22.13</v>
      </c>
      <c r="T107" s="144">
        <v>53.7</v>
      </c>
      <c r="U107" s="141">
        <v>30</v>
      </c>
      <c r="V107" s="142">
        <f t="shared" si="18"/>
        <v>90</v>
      </c>
      <c r="W107" s="143">
        <v>162.79</v>
      </c>
      <c r="X107" s="141">
        <v>30</v>
      </c>
      <c r="Y107" s="142">
        <f t="shared" si="19"/>
        <v>100</v>
      </c>
    </row>
    <row r="108" spans="1:25" s="21" customFormat="1" ht="18" customHeight="1">
      <c r="A108" s="108" t="s">
        <v>335</v>
      </c>
      <c r="B108" s="109">
        <v>32.4</v>
      </c>
      <c r="C108" s="110">
        <v>11.93</v>
      </c>
      <c r="D108" s="111">
        <v>22.31</v>
      </c>
      <c r="E108" s="111">
        <v>44.47</v>
      </c>
      <c r="F108" s="112">
        <v>500</v>
      </c>
      <c r="G108" s="113">
        <f t="shared" si="15"/>
        <v>111</v>
      </c>
      <c r="H108" s="114">
        <v>17.649999999999999</v>
      </c>
      <c r="I108" s="111">
        <v>7.45</v>
      </c>
      <c r="J108" s="111">
        <v>25.09</v>
      </c>
      <c r="K108" s="112">
        <v>496</v>
      </c>
      <c r="L108" s="113">
        <f t="shared" si="16"/>
        <v>110</v>
      </c>
      <c r="M108" s="114">
        <v>32.58</v>
      </c>
      <c r="N108" s="115">
        <v>2.83</v>
      </c>
      <c r="O108" s="115">
        <v>35.42</v>
      </c>
      <c r="P108" s="112">
        <v>262</v>
      </c>
      <c r="Q108" s="113">
        <f t="shared" si="17"/>
        <v>92</v>
      </c>
      <c r="R108" s="114">
        <v>33.92</v>
      </c>
      <c r="S108" s="115">
        <v>23.42</v>
      </c>
      <c r="T108" s="115">
        <v>57.34</v>
      </c>
      <c r="U108" s="112">
        <v>188</v>
      </c>
      <c r="V108" s="113">
        <f t="shared" si="18"/>
        <v>80</v>
      </c>
      <c r="W108" s="114">
        <v>162.19999999999999</v>
      </c>
      <c r="X108" s="112">
        <v>188</v>
      </c>
      <c r="Y108" s="113">
        <f t="shared" si="19"/>
        <v>101</v>
      </c>
    </row>
    <row r="109" spans="1:25" s="21" customFormat="1" ht="18" customHeight="1">
      <c r="A109" s="117" t="s">
        <v>46</v>
      </c>
      <c r="B109" s="118">
        <v>29.69</v>
      </c>
      <c r="C109" s="119">
        <v>11.31</v>
      </c>
      <c r="D109" s="120">
        <v>25.47</v>
      </c>
      <c r="E109" s="120">
        <v>45.97</v>
      </c>
      <c r="F109" s="121">
        <v>83</v>
      </c>
      <c r="G109" s="122">
        <f t="shared" si="15"/>
        <v>97</v>
      </c>
      <c r="H109" s="123">
        <v>16.2</v>
      </c>
      <c r="I109" s="120">
        <v>9.02</v>
      </c>
      <c r="J109" s="120">
        <v>25.22</v>
      </c>
      <c r="K109" s="121">
        <v>83</v>
      </c>
      <c r="L109" s="122">
        <f t="shared" si="16"/>
        <v>107</v>
      </c>
      <c r="M109" s="123">
        <v>29.52</v>
      </c>
      <c r="N109" s="124">
        <v>2.54</v>
      </c>
      <c r="O109" s="124">
        <v>32.07</v>
      </c>
      <c r="P109" s="121">
        <v>46</v>
      </c>
      <c r="Q109" s="122">
        <f t="shared" si="17"/>
        <v>110</v>
      </c>
      <c r="R109" s="123">
        <v>28.6</v>
      </c>
      <c r="S109" s="124">
        <v>19.61</v>
      </c>
      <c r="T109" s="124">
        <v>48.21</v>
      </c>
      <c r="U109" s="121">
        <v>45</v>
      </c>
      <c r="V109" s="122">
        <f t="shared" si="18"/>
        <v>112</v>
      </c>
      <c r="W109" s="123">
        <v>161.80000000000001</v>
      </c>
      <c r="X109" s="121">
        <v>45</v>
      </c>
      <c r="Y109" s="122">
        <f t="shared" si="19"/>
        <v>102</v>
      </c>
    </row>
    <row r="110" spans="1:25" s="21" customFormat="1" ht="18" customHeight="1">
      <c r="A110" s="117" t="s">
        <v>284</v>
      </c>
      <c r="B110" s="118">
        <v>32.700000000000003</v>
      </c>
      <c r="C110" s="119">
        <v>12.26</v>
      </c>
      <c r="D110" s="120">
        <v>28.02</v>
      </c>
      <c r="E110" s="120">
        <v>50.5</v>
      </c>
      <c r="F110" s="121">
        <v>53</v>
      </c>
      <c r="G110" s="122">
        <f t="shared" si="15"/>
        <v>60</v>
      </c>
      <c r="H110" s="123">
        <v>16.149999999999999</v>
      </c>
      <c r="I110" s="120">
        <v>7.53</v>
      </c>
      <c r="J110" s="120">
        <v>23.68</v>
      </c>
      <c r="K110" s="121">
        <v>53</v>
      </c>
      <c r="L110" s="122">
        <f t="shared" si="16"/>
        <v>120</v>
      </c>
      <c r="M110" s="123">
        <v>24.79</v>
      </c>
      <c r="N110" s="124">
        <v>2.61</v>
      </c>
      <c r="O110" s="124">
        <v>27.39</v>
      </c>
      <c r="P110" s="121">
        <v>28</v>
      </c>
      <c r="Q110" s="122">
        <f t="shared" si="17"/>
        <v>130</v>
      </c>
      <c r="R110" s="123">
        <v>31.54</v>
      </c>
      <c r="S110" s="124">
        <v>21.14</v>
      </c>
      <c r="T110" s="124">
        <v>52.68</v>
      </c>
      <c r="U110" s="121">
        <v>13</v>
      </c>
      <c r="V110" s="122">
        <f t="shared" si="18"/>
        <v>93</v>
      </c>
      <c r="W110" s="123">
        <v>161.49</v>
      </c>
      <c r="X110" s="121">
        <v>13</v>
      </c>
      <c r="Y110" s="122">
        <f t="shared" si="19"/>
        <v>103</v>
      </c>
    </row>
    <row r="111" spans="1:25" s="21" customFormat="1" ht="18" customHeight="1">
      <c r="A111" s="117" t="s">
        <v>278</v>
      </c>
      <c r="B111" s="118">
        <v>31.29</v>
      </c>
      <c r="C111" s="119">
        <v>12.72</v>
      </c>
      <c r="D111" s="120">
        <v>26.48</v>
      </c>
      <c r="E111" s="120">
        <v>48.48</v>
      </c>
      <c r="F111" s="121">
        <v>102</v>
      </c>
      <c r="G111" s="122">
        <f t="shared" si="15"/>
        <v>73</v>
      </c>
      <c r="H111" s="123">
        <v>16.93</v>
      </c>
      <c r="I111" s="120">
        <v>7.74</v>
      </c>
      <c r="J111" s="120">
        <v>24.67</v>
      </c>
      <c r="K111" s="121">
        <v>102</v>
      </c>
      <c r="L111" s="122">
        <f t="shared" si="16"/>
        <v>112</v>
      </c>
      <c r="M111" s="123">
        <v>28.67</v>
      </c>
      <c r="N111" s="124">
        <v>2.1800000000000002</v>
      </c>
      <c r="O111" s="124">
        <v>30.85</v>
      </c>
      <c r="P111" s="121">
        <v>39</v>
      </c>
      <c r="Q111" s="122">
        <f t="shared" si="17"/>
        <v>118</v>
      </c>
      <c r="R111" s="123">
        <v>28.71</v>
      </c>
      <c r="S111" s="124">
        <v>22.4</v>
      </c>
      <c r="T111" s="124">
        <v>51.11</v>
      </c>
      <c r="U111" s="121">
        <v>38</v>
      </c>
      <c r="V111" s="122">
        <f t="shared" si="18"/>
        <v>103</v>
      </c>
      <c r="W111" s="123">
        <v>160.78</v>
      </c>
      <c r="X111" s="121">
        <v>30</v>
      </c>
      <c r="Y111" s="122">
        <f t="shared" si="19"/>
        <v>104</v>
      </c>
    </row>
    <row r="112" spans="1:25" s="21" customFormat="1" ht="18" customHeight="1" thickBot="1">
      <c r="A112" s="137" t="s">
        <v>141</v>
      </c>
      <c r="B112" s="138">
        <v>31.72</v>
      </c>
      <c r="C112" s="139">
        <v>12.11</v>
      </c>
      <c r="D112" s="140">
        <v>22.7</v>
      </c>
      <c r="E112" s="140">
        <v>44.62</v>
      </c>
      <c r="F112" s="141">
        <v>436</v>
      </c>
      <c r="G112" s="142">
        <f t="shared" si="15"/>
        <v>110</v>
      </c>
      <c r="H112" s="143">
        <v>17.91</v>
      </c>
      <c r="I112" s="140">
        <v>10</v>
      </c>
      <c r="J112" s="140">
        <v>27.91</v>
      </c>
      <c r="K112" s="141">
        <v>433</v>
      </c>
      <c r="L112" s="142">
        <f t="shared" si="16"/>
        <v>92</v>
      </c>
      <c r="M112" s="143">
        <v>30.1</v>
      </c>
      <c r="N112" s="144">
        <v>3.64</v>
      </c>
      <c r="O112" s="144">
        <v>33.74</v>
      </c>
      <c r="P112" s="141">
        <v>244</v>
      </c>
      <c r="Q112" s="142">
        <f t="shared" si="17"/>
        <v>102</v>
      </c>
      <c r="R112" s="143">
        <v>32.47</v>
      </c>
      <c r="S112" s="144">
        <v>23.1</v>
      </c>
      <c r="T112" s="144">
        <v>55.57</v>
      </c>
      <c r="U112" s="141">
        <v>183</v>
      </c>
      <c r="V112" s="142">
        <f t="shared" si="18"/>
        <v>85</v>
      </c>
      <c r="W112" s="143">
        <v>158.99</v>
      </c>
      <c r="X112" s="141">
        <v>182</v>
      </c>
      <c r="Y112" s="142">
        <f t="shared" si="19"/>
        <v>105</v>
      </c>
    </row>
    <row r="113" spans="1:25" s="21" customFormat="1" ht="18" customHeight="1">
      <c r="A113" s="108" t="s">
        <v>173</v>
      </c>
      <c r="B113" s="109">
        <v>31.73</v>
      </c>
      <c r="C113" s="110">
        <v>12.15</v>
      </c>
      <c r="D113" s="111">
        <v>22.95</v>
      </c>
      <c r="E113" s="111">
        <v>44.88</v>
      </c>
      <c r="F113" s="112">
        <v>433</v>
      </c>
      <c r="G113" s="113">
        <f t="shared" si="15"/>
        <v>107</v>
      </c>
      <c r="H113" s="114">
        <v>17.88</v>
      </c>
      <c r="I113" s="111">
        <v>9</v>
      </c>
      <c r="J113" s="111">
        <v>26.89</v>
      </c>
      <c r="K113" s="112">
        <v>427</v>
      </c>
      <c r="L113" s="113">
        <f t="shared" si="16"/>
        <v>99</v>
      </c>
      <c r="M113" s="114">
        <v>31.49</v>
      </c>
      <c r="N113" s="115">
        <v>3.1</v>
      </c>
      <c r="O113" s="115">
        <v>34.590000000000003</v>
      </c>
      <c r="P113" s="112">
        <v>212</v>
      </c>
      <c r="Q113" s="113">
        <f t="shared" si="17"/>
        <v>98</v>
      </c>
      <c r="R113" s="114">
        <v>30.49</v>
      </c>
      <c r="S113" s="115">
        <v>20.89</v>
      </c>
      <c r="T113" s="115">
        <v>51.39</v>
      </c>
      <c r="U113" s="112">
        <v>203</v>
      </c>
      <c r="V113" s="113">
        <f t="shared" si="18"/>
        <v>100</v>
      </c>
      <c r="W113" s="114">
        <v>157.97999999999999</v>
      </c>
      <c r="X113" s="112">
        <v>182</v>
      </c>
      <c r="Y113" s="113">
        <f t="shared" si="19"/>
        <v>106</v>
      </c>
    </row>
    <row r="114" spans="1:25" s="21" customFormat="1" ht="18" customHeight="1">
      <c r="A114" s="117" t="s">
        <v>140</v>
      </c>
      <c r="B114" s="118">
        <v>29.84</v>
      </c>
      <c r="C114" s="119">
        <v>10.02</v>
      </c>
      <c r="D114" s="120">
        <v>22.36</v>
      </c>
      <c r="E114" s="120">
        <v>42.28</v>
      </c>
      <c r="F114" s="121">
        <v>118</v>
      </c>
      <c r="G114" s="122">
        <f t="shared" si="15"/>
        <v>129</v>
      </c>
      <c r="H114" s="123">
        <v>14.53</v>
      </c>
      <c r="I114" s="120">
        <v>5.67</v>
      </c>
      <c r="J114" s="120">
        <v>20.2</v>
      </c>
      <c r="K114" s="121">
        <v>118</v>
      </c>
      <c r="L114" s="122">
        <f t="shared" si="16"/>
        <v>140</v>
      </c>
      <c r="M114" s="123">
        <v>33.89</v>
      </c>
      <c r="N114" s="124">
        <v>1.74</v>
      </c>
      <c r="O114" s="124">
        <v>35.64</v>
      </c>
      <c r="P114" s="121">
        <v>47</v>
      </c>
      <c r="Q114" s="122">
        <f t="shared" si="17"/>
        <v>91</v>
      </c>
      <c r="R114" s="123">
        <v>28.7</v>
      </c>
      <c r="S114" s="124">
        <v>18.61</v>
      </c>
      <c r="T114" s="124">
        <v>47.32</v>
      </c>
      <c r="U114" s="121">
        <v>63</v>
      </c>
      <c r="V114" s="122">
        <f t="shared" si="18"/>
        <v>114</v>
      </c>
      <c r="W114" s="123">
        <v>157.66</v>
      </c>
      <c r="X114" s="121">
        <v>46</v>
      </c>
      <c r="Y114" s="122">
        <f t="shared" si="19"/>
        <v>107</v>
      </c>
    </row>
    <row r="115" spans="1:25" s="21" customFormat="1" ht="18" customHeight="1">
      <c r="A115" s="117" t="s">
        <v>285</v>
      </c>
      <c r="B115" s="118">
        <v>28.75</v>
      </c>
      <c r="C115" s="119">
        <v>11.31</v>
      </c>
      <c r="D115" s="120">
        <v>27.91</v>
      </c>
      <c r="E115" s="120">
        <v>47.94</v>
      </c>
      <c r="F115" s="121">
        <v>120</v>
      </c>
      <c r="G115" s="122">
        <f t="shared" si="15"/>
        <v>81</v>
      </c>
      <c r="H115" s="123">
        <v>16.14</v>
      </c>
      <c r="I115" s="120">
        <v>8.98</v>
      </c>
      <c r="J115" s="120">
        <v>25.12</v>
      </c>
      <c r="K115" s="121">
        <v>120</v>
      </c>
      <c r="L115" s="122">
        <f t="shared" si="16"/>
        <v>109</v>
      </c>
      <c r="M115" s="123">
        <v>30.83</v>
      </c>
      <c r="N115" s="124">
        <v>3.3</v>
      </c>
      <c r="O115" s="124">
        <v>34.130000000000003</v>
      </c>
      <c r="P115" s="121">
        <v>23</v>
      </c>
      <c r="Q115" s="122">
        <f t="shared" si="17"/>
        <v>99</v>
      </c>
      <c r="R115" s="123">
        <v>30.37</v>
      </c>
      <c r="S115" s="124">
        <v>21.25</v>
      </c>
      <c r="T115" s="124">
        <v>51.62</v>
      </c>
      <c r="U115" s="121">
        <v>23</v>
      </c>
      <c r="V115" s="122">
        <f t="shared" si="18"/>
        <v>97</v>
      </c>
      <c r="W115" s="123">
        <v>157.44999999999999</v>
      </c>
      <c r="X115" s="121">
        <v>23</v>
      </c>
      <c r="Y115" s="122">
        <f t="shared" si="19"/>
        <v>108</v>
      </c>
    </row>
    <row r="116" spans="1:25" s="21" customFormat="1" ht="18" customHeight="1">
      <c r="A116" s="117" t="s">
        <v>244</v>
      </c>
      <c r="B116" s="118">
        <v>30.25</v>
      </c>
      <c r="C116" s="119">
        <v>12.08</v>
      </c>
      <c r="D116" s="120">
        <v>24.14</v>
      </c>
      <c r="E116" s="120">
        <v>45.3</v>
      </c>
      <c r="F116" s="121">
        <v>156</v>
      </c>
      <c r="G116" s="122">
        <f t="shared" si="15"/>
        <v>102</v>
      </c>
      <c r="H116" s="123">
        <v>16.760000000000002</v>
      </c>
      <c r="I116" s="120">
        <v>7.51</v>
      </c>
      <c r="J116" s="120">
        <v>24.27</v>
      </c>
      <c r="K116" s="121">
        <v>156</v>
      </c>
      <c r="L116" s="122">
        <f t="shared" si="16"/>
        <v>118</v>
      </c>
      <c r="M116" s="123">
        <v>29.18</v>
      </c>
      <c r="N116" s="124">
        <v>3.43</v>
      </c>
      <c r="O116" s="124">
        <v>32.61</v>
      </c>
      <c r="P116" s="121">
        <v>140</v>
      </c>
      <c r="Q116" s="122">
        <f t="shared" si="17"/>
        <v>106</v>
      </c>
      <c r="R116" s="123">
        <v>28.44</v>
      </c>
      <c r="S116" s="124">
        <v>20.86</v>
      </c>
      <c r="T116" s="124">
        <v>49.3</v>
      </c>
      <c r="U116" s="121">
        <v>97</v>
      </c>
      <c r="V116" s="122">
        <f t="shared" si="18"/>
        <v>107</v>
      </c>
      <c r="W116" s="123">
        <v>155.77000000000001</v>
      </c>
      <c r="X116" s="121">
        <v>97</v>
      </c>
      <c r="Y116" s="122">
        <f t="shared" si="19"/>
        <v>109</v>
      </c>
    </row>
    <row r="117" spans="1:25" s="21" customFormat="1" ht="18" customHeight="1" thickBot="1">
      <c r="A117" s="137" t="s">
        <v>286</v>
      </c>
      <c r="B117" s="138">
        <v>30.31</v>
      </c>
      <c r="C117" s="139">
        <v>11.81</v>
      </c>
      <c r="D117" s="140">
        <v>25.53</v>
      </c>
      <c r="E117" s="140">
        <v>46.59</v>
      </c>
      <c r="F117" s="141">
        <v>431</v>
      </c>
      <c r="G117" s="142">
        <f t="shared" si="15"/>
        <v>94</v>
      </c>
      <c r="H117" s="143">
        <v>17.559999999999999</v>
      </c>
      <c r="I117" s="140">
        <v>8.83</v>
      </c>
      <c r="J117" s="140">
        <v>26.39</v>
      </c>
      <c r="K117" s="141">
        <v>429</v>
      </c>
      <c r="L117" s="142">
        <f t="shared" si="16"/>
        <v>104</v>
      </c>
      <c r="M117" s="143">
        <v>29.73</v>
      </c>
      <c r="N117" s="144">
        <v>2.33</v>
      </c>
      <c r="O117" s="144">
        <v>32.06</v>
      </c>
      <c r="P117" s="141">
        <v>206</v>
      </c>
      <c r="Q117" s="142">
        <f t="shared" si="17"/>
        <v>111</v>
      </c>
      <c r="R117" s="143">
        <v>23.17</v>
      </c>
      <c r="S117" s="144">
        <v>14.89</v>
      </c>
      <c r="T117" s="144">
        <v>38.06</v>
      </c>
      <c r="U117" s="141">
        <v>427</v>
      </c>
      <c r="V117" s="142">
        <f t="shared" si="18"/>
        <v>133</v>
      </c>
      <c r="W117" s="143">
        <v>155.36000000000001</v>
      </c>
      <c r="X117" s="141">
        <v>205</v>
      </c>
      <c r="Y117" s="142">
        <f t="shared" si="19"/>
        <v>110</v>
      </c>
    </row>
    <row r="118" spans="1:25" s="21" customFormat="1" ht="18" customHeight="1">
      <c r="A118" s="108" t="s">
        <v>191</v>
      </c>
      <c r="B118" s="109">
        <v>29.23</v>
      </c>
      <c r="C118" s="110">
        <v>12.24</v>
      </c>
      <c r="D118" s="111">
        <v>23.16</v>
      </c>
      <c r="E118" s="111">
        <v>43.9</v>
      </c>
      <c r="F118" s="112">
        <v>433</v>
      </c>
      <c r="G118" s="113">
        <f t="shared" si="15"/>
        <v>117</v>
      </c>
      <c r="H118" s="114">
        <v>17.14</v>
      </c>
      <c r="I118" s="111">
        <v>7.16</v>
      </c>
      <c r="J118" s="111">
        <v>24.3</v>
      </c>
      <c r="K118" s="112">
        <v>427</v>
      </c>
      <c r="L118" s="113">
        <f t="shared" si="16"/>
        <v>117</v>
      </c>
      <c r="M118" s="114">
        <v>29.67</v>
      </c>
      <c r="N118" s="115">
        <v>3.71</v>
      </c>
      <c r="O118" s="115">
        <v>33.39</v>
      </c>
      <c r="P118" s="112">
        <v>184</v>
      </c>
      <c r="Q118" s="113">
        <f t="shared" si="17"/>
        <v>103</v>
      </c>
      <c r="R118" s="114">
        <v>28.99</v>
      </c>
      <c r="S118" s="115">
        <v>22.14</v>
      </c>
      <c r="T118" s="115">
        <v>51.14</v>
      </c>
      <c r="U118" s="112">
        <v>187</v>
      </c>
      <c r="V118" s="113">
        <f t="shared" si="18"/>
        <v>101</v>
      </c>
      <c r="W118" s="114">
        <v>155.32</v>
      </c>
      <c r="X118" s="112">
        <v>158</v>
      </c>
      <c r="Y118" s="113">
        <f t="shared" si="19"/>
        <v>111</v>
      </c>
    </row>
    <row r="119" spans="1:25" s="21" customFormat="1" ht="18" customHeight="1">
      <c r="A119" s="117" t="s">
        <v>231</v>
      </c>
      <c r="B119" s="118">
        <v>25.21</v>
      </c>
      <c r="C119" s="119">
        <v>10.36</v>
      </c>
      <c r="D119" s="120">
        <v>20.36</v>
      </c>
      <c r="E119" s="120">
        <v>38.14</v>
      </c>
      <c r="F119" s="121">
        <v>28</v>
      </c>
      <c r="G119" s="122">
        <f t="shared" si="15"/>
        <v>145</v>
      </c>
      <c r="H119" s="123">
        <v>15.5</v>
      </c>
      <c r="I119" s="120">
        <v>3.16</v>
      </c>
      <c r="J119" s="120">
        <v>18.66</v>
      </c>
      <c r="K119" s="121">
        <v>28</v>
      </c>
      <c r="L119" s="122">
        <f t="shared" si="16"/>
        <v>150</v>
      </c>
      <c r="M119" s="123">
        <v>28.64</v>
      </c>
      <c r="N119" s="124">
        <v>2.73</v>
      </c>
      <c r="O119" s="124">
        <v>31.36</v>
      </c>
      <c r="P119" s="121">
        <v>11</v>
      </c>
      <c r="Q119" s="122">
        <f t="shared" si="17"/>
        <v>116</v>
      </c>
      <c r="R119" s="123">
        <v>27.29</v>
      </c>
      <c r="S119" s="124">
        <v>19.97</v>
      </c>
      <c r="T119" s="124">
        <v>47.26</v>
      </c>
      <c r="U119" s="121">
        <v>13</v>
      </c>
      <c r="V119" s="122">
        <f t="shared" si="18"/>
        <v>115</v>
      </c>
      <c r="W119" s="123">
        <v>155.29</v>
      </c>
      <c r="X119" s="121">
        <v>10</v>
      </c>
      <c r="Y119" s="122">
        <f t="shared" si="19"/>
        <v>112</v>
      </c>
    </row>
    <row r="120" spans="1:25" s="21" customFormat="1" ht="18" customHeight="1">
      <c r="A120" s="117" t="s">
        <v>287</v>
      </c>
      <c r="B120" s="118">
        <v>27.91</v>
      </c>
      <c r="C120" s="119">
        <v>9.6</v>
      </c>
      <c r="D120" s="120">
        <v>20.43</v>
      </c>
      <c r="E120" s="120">
        <v>39.19</v>
      </c>
      <c r="F120" s="121">
        <v>173</v>
      </c>
      <c r="G120" s="122">
        <f t="shared" si="15"/>
        <v>142</v>
      </c>
      <c r="H120" s="123">
        <v>16.05</v>
      </c>
      <c r="I120" s="120">
        <v>4.96</v>
      </c>
      <c r="J120" s="120">
        <v>21.01</v>
      </c>
      <c r="K120" s="121">
        <v>168</v>
      </c>
      <c r="L120" s="122">
        <f t="shared" si="16"/>
        <v>137</v>
      </c>
      <c r="M120" s="123">
        <v>31.05</v>
      </c>
      <c r="N120" s="124">
        <v>2.08</v>
      </c>
      <c r="O120" s="124">
        <v>33.130000000000003</v>
      </c>
      <c r="P120" s="121">
        <v>60</v>
      </c>
      <c r="Q120" s="122">
        <f t="shared" si="17"/>
        <v>104</v>
      </c>
      <c r="R120" s="123">
        <v>28.42</v>
      </c>
      <c r="S120" s="124">
        <v>20.09</v>
      </c>
      <c r="T120" s="124">
        <v>48.52</v>
      </c>
      <c r="U120" s="121">
        <v>50</v>
      </c>
      <c r="V120" s="122">
        <f t="shared" si="18"/>
        <v>110</v>
      </c>
      <c r="W120" s="123">
        <v>154.37</v>
      </c>
      <c r="X120" s="121">
        <v>50</v>
      </c>
      <c r="Y120" s="122">
        <f t="shared" si="19"/>
        <v>113</v>
      </c>
    </row>
    <row r="121" spans="1:25" s="21" customFormat="1" ht="18" customHeight="1">
      <c r="A121" s="117" t="s">
        <v>336</v>
      </c>
      <c r="B121" s="118">
        <v>25.83</v>
      </c>
      <c r="C121" s="119">
        <v>10.25</v>
      </c>
      <c r="D121" s="120">
        <v>20.47</v>
      </c>
      <c r="E121" s="120">
        <v>38.51</v>
      </c>
      <c r="F121" s="121">
        <v>64</v>
      </c>
      <c r="G121" s="122">
        <f t="shared" si="15"/>
        <v>144</v>
      </c>
      <c r="H121" s="123">
        <v>15.97</v>
      </c>
      <c r="I121" s="120">
        <v>6.9</v>
      </c>
      <c r="J121" s="120">
        <v>22.87</v>
      </c>
      <c r="K121" s="121">
        <v>62</v>
      </c>
      <c r="L121" s="122">
        <f t="shared" si="16"/>
        <v>122</v>
      </c>
      <c r="M121" s="123">
        <v>32.31</v>
      </c>
      <c r="N121" s="124">
        <v>3.08</v>
      </c>
      <c r="O121" s="124">
        <v>35.380000000000003</v>
      </c>
      <c r="P121" s="121">
        <v>13</v>
      </c>
      <c r="Q121" s="122">
        <f t="shared" si="17"/>
        <v>93</v>
      </c>
      <c r="R121" s="123">
        <v>19.98</v>
      </c>
      <c r="S121" s="124">
        <v>12.25</v>
      </c>
      <c r="T121" s="124">
        <v>32.229999999999997</v>
      </c>
      <c r="U121" s="121">
        <v>63</v>
      </c>
      <c r="V121" s="122">
        <f t="shared" si="18"/>
        <v>142</v>
      </c>
      <c r="W121" s="123">
        <v>153.81</v>
      </c>
      <c r="X121" s="121">
        <v>13</v>
      </c>
      <c r="Y121" s="122">
        <f t="shared" si="19"/>
        <v>114</v>
      </c>
    </row>
    <row r="122" spans="1:25" s="21" customFormat="1" ht="18" customHeight="1" thickBot="1">
      <c r="A122" s="137" t="s">
        <v>282</v>
      </c>
      <c r="B122" s="138">
        <v>30.26</v>
      </c>
      <c r="C122" s="139">
        <v>10.45</v>
      </c>
      <c r="D122" s="140">
        <v>24.91</v>
      </c>
      <c r="E122" s="140">
        <v>45.26</v>
      </c>
      <c r="F122" s="141">
        <v>139</v>
      </c>
      <c r="G122" s="142">
        <f t="shared" si="15"/>
        <v>103</v>
      </c>
      <c r="H122" s="143">
        <v>16.239999999999998</v>
      </c>
      <c r="I122" s="140">
        <v>8.4499999999999993</v>
      </c>
      <c r="J122" s="140">
        <v>24.69</v>
      </c>
      <c r="K122" s="141">
        <v>139</v>
      </c>
      <c r="L122" s="142">
        <f t="shared" si="16"/>
        <v>111</v>
      </c>
      <c r="M122" s="143">
        <v>25.65</v>
      </c>
      <c r="N122" s="144">
        <v>2.14</v>
      </c>
      <c r="O122" s="144">
        <v>27.79</v>
      </c>
      <c r="P122" s="141">
        <v>138</v>
      </c>
      <c r="Q122" s="142">
        <f t="shared" si="17"/>
        <v>129</v>
      </c>
      <c r="R122" s="143">
        <v>28.85</v>
      </c>
      <c r="S122" s="144">
        <v>20.36</v>
      </c>
      <c r="T122" s="144">
        <v>49.21</v>
      </c>
      <c r="U122" s="141">
        <v>77</v>
      </c>
      <c r="V122" s="142">
        <f t="shared" si="18"/>
        <v>108</v>
      </c>
      <c r="W122" s="143">
        <v>152.91</v>
      </c>
      <c r="X122" s="141">
        <v>77</v>
      </c>
      <c r="Y122" s="142">
        <f t="shared" si="19"/>
        <v>115</v>
      </c>
    </row>
    <row r="123" spans="1:25" s="21" customFormat="1" ht="18" customHeight="1">
      <c r="A123" s="108" t="s">
        <v>288</v>
      </c>
      <c r="B123" s="109">
        <v>29.09</v>
      </c>
      <c r="C123" s="110">
        <v>8.93</v>
      </c>
      <c r="D123" s="111">
        <v>22.13</v>
      </c>
      <c r="E123" s="111">
        <v>41.15</v>
      </c>
      <c r="F123" s="112">
        <v>15</v>
      </c>
      <c r="G123" s="113">
        <f t="shared" si="15"/>
        <v>135</v>
      </c>
      <c r="H123" s="114">
        <v>19.53</v>
      </c>
      <c r="I123" s="111">
        <v>15.47</v>
      </c>
      <c r="J123" s="111">
        <v>35</v>
      </c>
      <c r="K123" s="112">
        <v>15</v>
      </c>
      <c r="L123" s="113">
        <f t="shared" si="16"/>
        <v>53</v>
      </c>
      <c r="M123" s="114">
        <v>21.8</v>
      </c>
      <c r="N123" s="115">
        <v>5</v>
      </c>
      <c r="O123" s="115">
        <v>26.8</v>
      </c>
      <c r="P123" s="112">
        <v>5</v>
      </c>
      <c r="Q123" s="113">
        <f t="shared" si="17"/>
        <v>134</v>
      </c>
      <c r="R123" s="114">
        <v>32.93</v>
      </c>
      <c r="S123" s="115">
        <v>20.13</v>
      </c>
      <c r="T123" s="115">
        <v>53.07</v>
      </c>
      <c r="U123" s="112">
        <v>3</v>
      </c>
      <c r="V123" s="113">
        <f t="shared" si="18"/>
        <v>91</v>
      </c>
      <c r="W123" s="114">
        <v>152.9</v>
      </c>
      <c r="X123" s="112">
        <v>3</v>
      </c>
      <c r="Y123" s="113">
        <f t="shared" si="19"/>
        <v>116</v>
      </c>
    </row>
    <row r="124" spans="1:25" s="21" customFormat="1" ht="18" customHeight="1">
      <c r="A124" s="117" t="s">
        <v>235</v>
      </c>
      <c r="B124" s="118">
        <v>32.299999999999997</v>
      </c>
      <c r="C124" s="119">
        <v>12.32</v>
      </c>
      <c r="D124" s="120">
        <v>24.5</v>
      </c>
      <c r="E124" s="120">
        <v>46.81</v>
      </c>
      <c r="F124" s="121">
        <v>473</v>
      </c>
      <c r="G124" s="122">
        <f t="shared" si="15"/>
        <v>90</v>
      </c>
      <c r="H124" s="123">
        <v>17.309999999999999</v>
      </c>
      <c r="I124" s="120">
        <v>8.32</v>
      </c>
      <c r="J124" s="120">
        <v>25.63</v>
      </c>
      <c r="K124" s="121">
        <v>471</v>
      </c>
      <c r="L124" s="122">
        <f t="shared" si="16"/>
        <v>106</v>
      </c>
      <c r="M124" s="123">
        <v>30.12</v>
      </c>
      <c r="N124" s="124">
        <v>3.7</v>
      </c>
      <c r="O124" s="124">
        <v>33.83</v>
      </c>
      <c r="P124" s="121">
        <v>473</v>
      </c>
      <c r="Q124" s="122">
        <f t="shared" si="17"/>
        <v>101</v>
      </c>
      <c r="R124" s="123">
        <v>26.1</v>
      </c>
      <c r="S124" s="124">
        <v>18.97</v>
      </c>
      <c r="T124" s="124">
        <v>45.07</v>
      </c>
      <c r="U124" s="121">
        <v>471</v>
      </c>
      <c r="V124" s="122">
        <f t="shared" si="18"/>
        <v>122</v>
      </c>
      <c r="W124" s="123">
        <v>151.34</v>
      </c>
      <c r="X124" s="121">
        <v>471</v>
      </c>
      <c r="Y124" s="122">
        <f t="shared" si="19"/>
        <v>117</v>
      </c>
    </row>
    <row r="125" spans="1:25" s="21" customFormat="1" ht="18" customHeight="1">
      <c r="A125" s="117" t="s">
        <v>212</v>
      </c>
      <c r="B125" s="118">
        <v>26.97</v>
      </c>
      <c r="C125" s="119">
        <v>10.67</v>
      </c>
      <c r="D125" s="120">
        <v>27.87</v>
      </c>
      <c r="E125" s="120">
        <v>46.7</v>
      </c>
      <c r="F125" s="121">
        <v>95</v>
      </c>
      <c r="G125" s="122">
        <f t="shared" si="15"/>
        <v>91</v>
      </c>
      <c r="H125" s="123">
        <v>15.75</v>
      </c>
      <c r="I125" s="120">
        <v>5.77</v>
      </c>
      <c r="J125" s="120">
        <v>21.52</v>
      </c>
      <c r="K125" s="121">
        <v>95</v>
      </c>
      <c r="L125" s="122">
        <f t="shared" si="16"/>
        <v>135</v>
      </c>
      <c r="M125" s="123">
        <v>23.64</v>
      </c>
      <c r="N125" s="124">
        <v>2.3199999999999998</v>
      </c>
      <c r="O125" s="124">
        <v>25.96</v>
      </c>
      <c r="P125" s="121">
        <v>28</v>
      </c>
      <c r="Q125" s="122">
        <f t="shared" si="17"/>
        <v>138</v>
      </c>
      <c r="R125" s="123">
        <v>30.17</v>
      </c>
      <c r="S125" s="124">
        <v>20.97</v>
      </c>
      <c r="T125" s="124">
        <v>51.14</v>
      </c>
      <c r="U125" s="121">
        <v>30</v>
      </c>
      <c r="V125" s="122">
        <f t="shared" si="18"/>
        <v>101</v>
      </c>
      <c r="W125" s="123">
        <v>149.99</v>
      </c>
      <c r="X125" s="121">
        <v>28</v>
      </c>
      <c r="Y125" s="122">
        <f t="shared" si="19"/>
        <v>118</v>
      </c>
    </row>
    <row r="126" spans="1:25" s="21" customFormat="1" ht="18" customHeight="1">
      <c r="A126" s="117" t="s">
        <v>275</v>
      </c>
      <c r="B126" s="118">
        <v>30.3</v>
      </c>
      <c r="C126" s="119">
        <v>11.14</v>
      </c>
      <c r="D126" s="120">
        <v>22.34</v>
      </c>
      <c r="E126" s="120">
        <v>43.07</v>
      </c>
      <c r="F126" s="121">
        <v>461</v>
      </c>
      <c r="G126" s="122">
        <f t="shared" si="15"/>
        <v>122</v>
      </c>
      <c r="H126" s="123">
        <v>18.22</v>
      </c>
      <c r="I126" s="120">
        <v>10.5</v>
      </c>
      <c r="J126" s="120">
        <v>28.72</v>
      </c>
      <c r="K126" s="121">
        <v>458</v>
      </c>
      <c r="L126" s="122">
        <f t="shared" si="16"/>
        <v>88</v>
      </c>
      <c r="M126" s="123">
        <v>29.49</v>
      </c>
      <c r="N126" s="124">
        <v>2.35</v>
      </c>
      <c r="O126" s="124">
        <v>31.84</v>
      </c>
      <c r="P126" s="121">
        <v>294</v>
      </c>
      <c r="Q126" s="122">
        <f t="shared" si="17"/>
        <v>113</v>
      </c>
      <c r="R126" s="123">
        <v>26.74</v>
      </c>
      <c r="S126" s="124">
        <v>17.579999999999998</v>
      </c>
      <c r="T126" s="124">
        <v>44.32</v>
      </c>
      <c r="U126" s="121">
        <v>306</v>
      </c>
      <c r="V126" s="122">
        <f t="shared" si="18"/>
        <v>124</v>
      </c>
      <c r="W126" s="123">
        <v>149.35</v>
      </c>
      <c r="X126" s="121">
        <v>295</v>
      </c>
      <c r="Y126" s="122">
        <f t="shared" si="19"/>
        <v>119</v>
      </c>
    </row>
    <row r="127" spans="1:25" s="21" customFormat="1" ht="18" customHeight="1" thickBot="1">
      <c r="A127" s="137" t="s">
        <v>197</v>
      </c>
      <c r="B127" s="138">
        <v>30.54</v>
      </c>
      <c r="C127" s="139">
        <v>12.84</v>
      </c>
      <c r="D127" s="140">
        <v>22.56</v>
      </c>
      <c r="E127" s="140">
        <v>44.25</v>
      </c>
      <c r="F127" s="141">
        <v>68</v>
      </c>
      <c r="G127" s="142">
        <f t="shared" si="15"/>
        <v>114</v>
      </c>
      <c r="H127" s="143">
        <v>17.850000000000001</v>
      </c>
      <c r="I127" s="140">
        <v>8.66</v>
      </c>
      <c r="J127" s="140">
        <v>26.51</v>
      </c>
      <c r="K127" s="141">
        <v>68</v>
      </c>
      <c r="L127" s="142">
        <f t="shared" si="16"/>
        <v>102</v>
      </c>
      <c r="M127" s="143">
        <v>26.88</v>
      </c>
      <c r="N127" s="144">
        <v>4.84</v>
      </c>
      <c r="O127" s="144">
        <v>31.72</v>
      </c>
      <c r="P127" s="141">
        <v>25</v>
      </c>
      <c r="Q127" s="142">
        <f t="shared" si="17"/>
        <v>114</v>
      </c>
      <c r="R127" s="143">
        <v>28.38</v>
      </c>
      <c r="S127" s="144">
        <v>20.69</v>
      </c>
      <c r="T127" s="144">
        <v>49.07</v>
      </c>
      <c r="U127" s="141">
        <v>25</v>
      </c>
      <c r="V127" s="142">
        <f t="shared" si="18"/>
        <v>109</v>
      </c>
      <c r="W127" s="143">
        <v>149.33000000000001</v>
      </c>
      <c r="X127" s="141">
        <v>25</v>
      </c>
      <c r="Y127" s="142">
        <f t="shared" si="19"/>
        <v>120</v>
      </c>
    </row>
    <row r="128" spans="1:25" s="21" customFormat="1" ht="18" customHeight="1">
      <c r="A128" s="108" t="s">
        <v>187</v>
      </c>
      <c r="B128" s="109">
        <v>30.3</v>
      </c>
      <c r="C128" s="110">
        <v>12.75</v>
      </c>
      <c r="D128" s="111">
        <v>28.58</v>
      </c>
      <c r="E128" s="111">
        <v>50.11</v>
      </c>
      <c r="F128" s="112">
        <v>53</v>
      </c>
      <c r="G128" s="113">
        <f t="shared" si="15"/>
        <v>61</v>
      </c>
      <c r="H128" s="114">
        <v>16.2</v>
      </c>
      <c r="I128" s="111">
        <v>8.31</v>
      </c>
      <c r="J128" s="111">
        <v>24.52</v>
      </c>
      <c r="K128" s="112">
        <v>54</v>
      </c>
      <c r="L128" s="113">
        <f t="shared" si="16"/>
        <v>115</v>
      </c>
      <c r="M128" s="114">
        <v>24.65</v>
      </c>
      <c r="N128" s="115">
        <v>3.29</v>
      </c>
      <c r="O128" s="115">
        <v>27.94</v>
      </c>
      <c r="P128" s="112">
        <v>17</v>
      </c>
      <c r="Q128" s="113">
        <f t="shared" si="17"/>
        <v>128</v>
      </c>
      <c r="R128" s="114">
        <v>25.16</v>
      </c>
      <c r="S128" s="115">
        <v>18.37</v>
      </c>
      <c r="T128" s="115">
        <v>43.53</v>
      </c>
      <c r="U128" s="112">
        <v>19</v>
      </c>
      <c r="V128" s="113">
        <f t="shared" si="18"/>
        <v>126</v>
      </c>
      <c r="W128" s="114">
        <v>148.93</v>
      </c>
      <c r="X128" s="112">
        <v>14</v>
      </c>
      <c r="Y128" s="113">
        <f t="shared" si="19"/>
        <v>121</v>
      </c>
    </row>
    <row r="129" spans="1:25" s="21" customFormat="1" ht="18" customHeight="1">
      <c r="A129" s="117" t="s">
        <v>168</v>
      </c>
      <c r="B129" s="118">
        <v>30.68</v>
      </c>
      <c r="C129" s="119">
        <v>11.24</v>
      </c>
      <c r="D129" s="120">
        <v>26.94</v>
      </c>
      <c r="E129" s="120">
        <v>47.9</v>
      </c>
      <c r="F129" s="121">
        <v>270</v>
      </c>
      <c r="G129" s="122">
        <f t="shared" si="15"/>
        <v>82</v>
      </c>
      <c r="H129" s="123">
        <v>17.149999999999999</v>
      </c>
      <c r="I129" s="120">
        <v>9.5299999999999994</v>
      </c>
      <c r="J129" s="120">
        <v>26.68</v>
      </c>
      <c r="K129" s="121">
        <v>269</v>
      </c>
      <c r="L129" s="122">
        <f t="shared" si="16"/>
        <v>100</v>
      </c>
      <c r="M129" s="123">
        <v>28.2</v>
      </c>
      <c r="N129" s="124">
        <v>2.7</v>
      </c>
      <c r="O129" s="124">
        <v>30.9</v>
      </c>
      <c r="P129" s="121">
        <v>132</v>
      </c>
      <c r="Q129" s="122">
        <f t="shared" si="17"/>
        <v>117</v>
      </c>
      <c r="R129" s="123">
        <v>26.05</v>
      </c>
      <c r="S129" s="124">
        <v>18.96</v>
      </c>
      <c r="T129" s="124">
        <v>45.01</v>
      </c>
      <c r="U129" s="121">
        <v>119</v>
      </c>
      <c r="V129" s="122">
        <f t="shared" si="18"/>
        <v>123</v>
      </c>
      <c r="W129" s="123">
        <v>148.19999999999999</v>
      </c>
      <c r="X129" s="121">
        <v>109</v>
      </c>
      <c r="Y129" s="122">
        <f t="shared" si="19"/>
        <v>122</v>
      </c>
    </row>
    <row r="130" spans="1:25" s="21" customFormat="1" ht="18" customHeight="1">
      <c r="A130" s="117" t="s">
        <v>127</v>
      </c>
      <c r="B130" s="118">
        <v>22</v>
      </c>
      <c r="C130" s="119">
        <v>8.7100000000000009</v>
      </c>
      <c r="D130" s="120">
        <v>25.71</v>
      </c>
      <c r="E130" s="120">
        <v>41.07</v>
      </c>
      <c r="F130" s="121">
        <v>7</v>
      </c>
      <c r="G130" s="122">
        <f t="shared" si="15"/>
        <v>136</v>
      </c>
      <c r="H130" s="123">
        <v>15.14</v>
      </c>
      <c r="I130" s="120">
        <v>3.14</v>
      </c>
      <c r="J130" s="120">
        <v>18.29</v>
      </c>
      <c r="K130" s="121">
        <v>7</v>
      </c>
      <c r="L130" s="122">
        <f t="shared" si="16"/>
        <v>153</v>
      </c>
      <c r="M130" s="123">
        <v>22.5</v>
      </c>
      <c r="N130" s="124">
        <v>2.5</v>
      </c>
      <c r="O130" s="124">
        <v>25</v>
      </c>
      <c r="P130" s="121">
        <v>2</v>
      </c>
      <c r="Q130" s="122">
        <f t="shared" si="17"/>
        <v>139</v>
      </c>
      <c r="R130" s="123">
        <v>21.77</v>
      </c>
      <c r="S130" s="124">
        <v>17.57</v>
      </c>
      <c r="T130" s="124">
        <v>39.340000000000003</v>
      </c>
      <c r="U130" s="121">
        <v>7</v>
      </c>
      <c r="V130" s="122">
        <f t="shared" si="18"/>
        <v>131</v>
      </c>
      <c r="W130" s="123">
        <v>146.6</v>
      </c>
      <c r="X130" s="121">
        <v>2</v>
      </c>
      <c r="Y130" s="122">
        <f t="shared" si="19"/>
        <v>123</v>
      </c>
    </row>
    <row r="131" spans="1:25" s="21" customFormat="1" ht="18" customHeight="1">
      <c r="A131" s="117" t="s">
        <v>337</v>
      </c>
      <c r="B131" s="118">
        <v>29.15</v>
      </c>
      <c r="C131" s="119">
        <v>12.4</v>
      </c>
      <c r="D131" s="120">
        <v>21.98</v>
      </c>
      <c r="E131" s="120">
        <v>42.76</v>
      </c>
      <c r="F131" s="121">
        <v>126</v>
      </c>
      <c r="G131" s="122">
        <f t="shared" si="15"/>
        <v>126</v>
      </c>
      <c r="H131" s="123">
        <v>15.8</v>
      </c>
      <c r="I131" s="120">
        <v>6.05</v>
      </c>
      <c r="J131" s="120">
        <v>21.85</v>
      </c>
      <c r="K131" s="121">
        <v>126</v>
      </c>
      <c r="L131" s="122">
        <f t="shared" si="16"/>
        <v>134</v>
      </c>
      <c r="M131" s="123">
        <v>27.58</v>
      </c>
      <c r="N131" s="124">
        <v>2.84</v>
      </c>
      <c r="O131" s="124">
        <v>30.42</v>
      </c>
      <c r="P131" s="121">
        <v>64</v>
      </c>
      <c r="Q131" s="122">
        <f t="shared" si="17"/>
        <v>122</v>
      </c>
      <c r="R131" s="123">
        <v>30.4</v>
      </c>
      <c r="S131" s="124">
        <v>20.49</v>
      </c>
      <c r="T131" s="124">
        <v>50.89</v>
      </c>
      <c r="U131" s="121">
        <v>59</v>
      </c>
      <c r="V131" s="122">
        <f t="shared" si="18"/>
        <v>104</v>
      </c>
      <c r="W131" s="123">
        <v>145.37</v>
      </c>
      <c r="X131" s="121">
        <v>59</v>
      </c>
      <c r="Y131" s="122">
        <f t="shared" si="19"/>
        <v>124</v>
      </c>
    </row>
    <row r="132" spans="1:25" s="21" customFormat="1" ht="18" customHeight="1" thickBot="1">
      <c r="A132" s="137" t="s">
        <v>47</v>
      </c>
      <c r="B132" s="138">
        <v>29.68</v>
      </c>
      <c r="C132" s="139">
        <v>12.31</v>
      </c>
      <c r="D132" s="140">
        <v>27.37</v>
      </c>
      <c r="E132" s="140">
        <v>48.37</v>
      </c>
      <c r="F132" s="141">
        <v>147</v>
      </c>
      <c r="G132" s="142">
        <f t="shared" si="15"/>
        <v>75</v>
      </c>
      <c r="H132" s="143">
        <v>14.96</v>
      </c>
      <c r="I132" s="140">
        <v>5.1100000000000003</v>
      </c>
      <c r="J132" s="140">
        <v>20.07</v>
      </c>
      <c r="K132" s="141">
        <v>147</v>
      </c>
      <c r="L132" s="142">
        <f t="shared" si="16"/>
        <v>141</v>
      </c>
      <c r="M132" s="143">
        <v>25.84</v>
      </c>
      <c r="N132" s="144">
        <v>1.48</v>
      </c>
      <c r="O132" s="144">
        <v>27.32</v>
      </c>
      <c r="P132" s="141">
        <v>56</v>
      </c>
      <c r="Q132" s="142">
        <f t="shared" si="17"/>
        <v>131</v>
      </c>
      <c r="R132" s="143">
        <v>28.78</v>
      </c>
      <c r="S132" s="144">
        <v>19.66</v>
      </c>
      <c r="T132" s="144">
        <v>48.44</v>
      </c>
      <c r="U132" s="141">
        <v>51</v>
      </c>
      <c r="V132" s="142">
        <f t="shared" si="18"/>
        <v>111</v>
      </c>
      <c r="W132" s="143">
        <v>145.28</v>
      </c>
      <c r="X132" s="141">
        <v>51</v>
      </c>
      <c r="Y132" s="142">
        <f t="shared" si="19"/>
        <v>125</v>
      </c>
    </row>
    <row r="133" spans="1:25" s="21" customFormat="1" ht="18" customHeight="1">
      <c r="A133" s="108" t="s">
        <v>182</v>
      </c>
      <c r="B133" s="109">
        <v>30.47</v>
      </c>
      <c r="C133" s="110">
        <v>11.57</v>
      </c>
      <c r="D133" s="111">
        <v>23.06</v>
      </c>
      <c r="E133" s="111">
        <v>44.08</v>
      </c>
      <c r="F133" s="112">
        <v>316</v>
      </c>
      <c r="G133" s="113">
        <f t="shared" si="15"/>
        <v>116</v>
      </c>
      <c r="H133" s="114">
        <v>17.16</v>
      </c>
      <c r="I133" s="111">
        <v>7.29</v>
      </c>
      <c r="J133" s="111">
        <v>24.45</v>
      </c>
      <c r="K133" s="112">
        <v>316</v>
      </c>
      <c r="L133" s="113">
        <f t="shared" si="16"/>
        <v>116</v>
      </c>
      <c r="M133" s="114">
        <v>30.48</v>
      </c>
      <c r="N133" s="115">
        <v>2.56</v>
      </c>
      <c r="O133" s="115">
        <v>33.049999999999997</v>
      </c>
      <c r="P133" s="112">
        <v>126</v>
      </c>
      <c r="Q133" s="113">
        <f t="shared" si="17"/>
        <v>105</v>
      </c>
      <c r="R133" s="114">
        <v>27.49</v>
      </c>
      <c r="S133" s="115">
        <v>19.010000000000002</v>
      </c>
      <c r="T133" s="115">
        <v>46.5</v>
      </c>
      <c r="U133" s="112">
        <v>108</v>
      </c>
      <c r="V133" s="113">
        <f t="shared" si="18"/>
        <v>117</v>
      </c>
      <c r="W133" s="114">
        <v>144.03</v>
      </c>
      <c r="X133" s="112">
        <v>96</v>
      </c>
      <c r="Y133" s="113">
        <f t="shared" si="19"/>
        <v>126</v>
      </c>
    </row>
    <row r="134" spans="1:25" s="21" customFormat="1" ht="18" customHeight="1">
      <c r="A134" s="117" t="s">
        <v>338</v>
      </c>
      <c r="B134" s="118">
        <v>28.44</v>
      </c>
      <c r="C134" s="119">
        <v>10.56</v>
      </c>
      <c r="D134" s="120">
        <v>21.02</v>
      </c>
      <c r="E134" s="120">
        <v>40.520000000000003</v>
      </c>
      <c r="F134" s="121">
        <v>97</v>
      </c>
      <c r="G134" s="122">
        <f t="shared" si="15"/>
        <v>137</v>
      </c>
      <c r="H134" s="123">
        <v>16.5</v>
      </c>
      <c r="I134" s="120">
        <v>5.74</v>
      </c>
      <c r="J134" s="120">
        <v>22.24</v>
      </c>
      <c r="K134" s="121">
        <v>96</v>
      </c>
      <c r="L134" s="122">
        <f t="shared" si="16"/>
        <v>126</v>
      </c>
      <c r="M134" s="123">
        <v>28.14</v>
      </c>
      <c r="N134" s="124">
        <v>2.64</v>
      </c>
      <c r="O134" s="124">
        <v>30.78</v>
      </c>
      <c r="P134" s="121">
        <v>36</v>
      </c>
      <c r="Q134" s="122">
        <f t="shared" si="17"/>
        <v>119</v>
      </c>
      <c r="R134" s="123">
        <v>21.97</v>
      </c>
      <c r="S134" s="124">
        <v>14.13</v>
      </c>
      <c r="T134" s="124">
        <v>36.1</v>
      </c>
      <c r="U134" s="121">
        <v>95</v>
      </c>
      <c r="V134" s="122">
        <f t="shared" si="18"/>
        <v>137</v>
      </c>
      <c r="W134" s="123">
        <v>143.24</v>
      </c>
      <c r="X134" s="121">
        <v>36</v>
      </c>
      <c r="Y134" s="122">
        <f t="shared" si="19"/>
        <v>127</v>
      </c>
    </row>
    <row r="135" spans="1:25" s="21" customFormat="1" ht="18" customHeight="1">
      <c r="A135" s="117" t="s">
        <v>150</v>
      </c>
      <c r="B135" s="118">
        <v>28.88</v>
      </c>
      <c r="C135" s="119">
        <v>10.54</v>
      </c>
      <c r="D135" s="120">
        <v>20.79</v>
      </c>
      <c r="E135" s="120">
        <v>40.5</v>
      </c>
      <c r="F135" s="121">
        <v>106</v>
      </c>
      <c r="G135" s="122">
        <f t="shared" si="15"/>
        <v>138</v>
      </c>
      <c r="H135" s="123">
        <v>16.670000000000002</v>
      </c>
      <c r="I135" s="120">
        <v>5.29</v>
      </c>
      <c r="J135" s="120">
        <v>21.95</v>
      </c>
      <c r="K135" s="121">
        <v>105</v>
      </c>
      <c r="L135" s="122">
        <f t="shared" si="16"/>
        <v>130</v>
      </c>
      <c r="M135" s="123">
        <v>29.18</v>
      </c>
      <c r="N135" s="124">
        <v>1.54</v>
      </c>
      <c r="O135" s="124">
        <v>30.72</v>
      </c>
      <c r="P135" s="121">
        <v>39</v>
      </c>
      <c r="Q135" s="122">
        <f t="shared" si="17"/>
        <v>120</v>
      </c>
      <c r="R135" s="123">
        <v>30.98</v>
      </c>
      <c r="S135" s="124">
        <v>18.940000000000001</v>
      </c>
      <c r="T135" s="124">
        <v>49.92</v>
      </c>
      <c r="U135" s="121">
        <v>40</v>
      </c>
      <c r="V135" s="122">
        <f t="shared" si="18"/>
        <v>106</v>
      </c>
      <c r="W135" s="123">
        <v>141.07</v>
      </c>
      <c r="X135" s="121">
        <v>40</v>
      </c>
      <c r="Y135" s="122">
        <f t="shared" si="19"/>
        <v>128</v>
      </c>
    </row>
    <row r="136" spans="1:25" s="21" customFormat="1" ht="18" customHeight="1">
      <c r="A136" s="117" t="s">
        <v>48</v>
      </c>
      <c r="B136" s="118">
        <v>27.1</v>
      </c>
      <c r="C136" s="119">
        <v>10.98</v>
      </c>
      <c r="D136" s="120">
        <v>24.31</v>
      </c>
      <c r="E136" s="120">
        <v>43.35</v>
      </c>
      <c r="F136" s="121">
        <v>62</v>
      </c>
      <c r="G136" s="122">
        <f t="shared" ref="G136:G167" si="20">IFERROR(RANK(E136,$E$8:$E$180),"")</f>
        <v>120</v>
      </c>
      <c r="H136" s="123">
        <v>15.75</v>
      </c>
      <c r="I136" s="120">
        <v>5.36</v>
      </c>
      <c r="J136" s="120">
        <v>21.11</v>
      </c>
      <c r="K136" s="121">
        <v>59</v>
      </c>
      <c r="L136" s="122">
        <f t="shared" ref="L136:L167" si="21">IFERROR(RANK(J136,$J$8:$J$180),"")</f>
        <v>136</v>
      </c>
      <c r="M136" s="123">
        <v>28.1</v>
      </c>
      <c r="N136" s="124">
        <v>1.92</v>
      </c>
      <c r="O136" s="124">
        <v>30.03</v>
      </c>
      <c r="P136" s="121">
        <v>39</v>
      </c>
      <c r="Q136" s="122">
        <f t="shared" ref="Q136:Q167" si="22">IFERROR(RANK(O136,$O$8:$O$180),"")</f>
        <v>124</v>
      </c>
      <c r="R136" s="123">
        <v>29.58</v>
      </c>
      <c r="S136" s="124">
        <v>17.559999999999999</v>
      </c>
      <c r="T136" s="124">
        <v>47.14</v>
      </c>
      <c r="U136" s="121">
        <v>34</v>
      </c>
      <c r="V136" s="122">
        <f t="shared" ref="V136:V167" si="23">IFERROR(RANK(T136,$T$8:$T$180),"")</f>
        <v>116</v>
      </c>
      <c r="W136" s="123">
        <v>141.04</v>
      </c>
      <c r="X136" s="121">
        <v>34</v>
      </c>
      <c r="Y136" s="122">
        <f t="shared" ref="Y136:Y167" si="24">IFERROR(RANK(W136,$W$8:$W$180),"")</f>
        <v>129</v>
      </c>
    </row>
    <row r="137" spans="1:25" s="21" customFormat="1" ht="18" customHeight="1" thickBot="1">
      <c r="A137" s="137" t="s">
        <v>339</v>
      </c>
      <c r="B137" s="138">
        <v>28.64</v>
      </c>
      <c r="C137" s="139">
        <v>11.74</v>
      </c>
      <c r="D137" s="140">
        <v>21.15</v>
      </c>
      <c r="E137" s="140">
        <v>41.33</v>
      </c>
      <c r="F137" s="141">
        <v>61</v>
      </c>
      <c r="G137" s="142">
        <f t="shared" si="20"/>
        <v>133</v>
      </c>
      <c r="H137" s="143">
        <v>15.77</v>
      </c>
      <c r="I137" s="140">
        <v>7.02</v>
      </c>
      <c r="J137" s="140">
        <v>22.78</v>
      </c>
      <c r="K137" s="141">
        <v>60</v>
      </c>
      <c r="L137" s="142">
        <f t="shared" si="21"/>
        <v>123</v>
      </c>
      <c r="M137" s="143">
        <v>27.18</v>
      </c>
      <c r="N137" s="144">
        <v>2.85</v>
      </c>
      <c r="O137" s="144">
        <v>30.03</v>
      </c>
      <c r="P137" s="141">
        <v>40</v>
      </c>
      <c r="Q137" s="142">
        <f t="shared" si="22"/>
        <v>124</v>
      </c>
      <c r="R137" s="143">
        <v>24.77</v>
      </c>
      <c r="S137" s="144">
        <v>18.66</v>
      </c>
      <c r="T137" s="144">
        <v>43.44</v>
      </c>
      <c r="U137" s="141">
        <v>31</v>
      </c>
      <c r="V137" s="142">
        <f t="shared" si="23"/>
        <v>127</v>
      </c>
      <c r="W137" s="143">
        <v>137.28</v>
      </c>
      <c r="X137" s="141">
        <v>27</v>
      </c>
      <c r="Y137" s="142">
        <f t="shared" si="24"/>
        <v>130</v>
      </c>
    </row>
    <row r="138" spans="1:25" s="21" customFormat="1" ht="18" customHeight="1">
      <c r="A138" s="108" t="s">
        <v>340</v>
      </c>
      <c r="B138" s="109">
        <v>24.15</v>
      </c>
      <c r="C138" s="110">
        <v>10.44</v>
      </c>
      <c r="D138" s="111">
        <v>20.6</v>
      </c>
      <c r="E138" s="111">
        <v>37.9</v>
      </c>
      <c r="F138" s="112">
        <v>68</v>
      </c>
      <c r="G138" s="113">
        <f t="shared" si="20"/>
        <v>146</v>
      </c>
      <c r="H138" s="114">
        <v>15.03</v>
      </c>
      <c r="I138" s="111">
        <v>5.33</v>
      </c>
      <c r="J138" s="111">
        <v>20.36</v>
      </c>
      <c r="K138" s="112">
        <v>69</v>
      </c>
      <c r="L138" s="113">
        <f t="shared" si="21"/>
        <v>139</v>
      </c>
      <c r="M138" s="114">
        <v>34</v>
      </c>
      <c r="N138" s="115">
        <v>0</v>
      </c>
      <c r="O138" s="115">
        <v>34</v>
      </c>
      <c r="P138" s="112">
        <v>1</v>
      </c>
      <c r="Q138" s="113">
        <f t="shared" si="22"/>
        <v>100</v>
      </c>
      <c r="R138" s="114">
        <v>13.6</v>
      </c>
      <c r="S138" s="115">
        <v>23</v>
      </c>
      <c r="T138" s="115">
        <v>36.6</v>
      </c>
      <c r="U138" s="112">
        <v>1</v>
      </c>
      <c r="V138" s="113">
        <f t="shared" si="23"/>
        <v>135</v>
      </c>
      <c r="W138" s="114">
        <v>135.5</v>
      </c>
      <c r="X138" s="112">
        <v>1</v>
      </c>
      <c r="Y138" s="113">
        <f t="shared" si="24"/>
        <v>131</v>
      </c>
    </row>
    <row r="139" spans="1:25" s="21" customFormat="1" ht="18" customHeight="1">
      <c r="A139" s="117" t="s">
        <v>273</v>
      </c>
      <c r="B139" s="118">
        <v>28.6</v>
      </c>
      <c r="C139" s="119">
        <v>10.33</v>
      </c>
      <c r="D139" s="120">
        <v>22.88</v>
      </c>
      <c r="E139" s="120">
        <v>42.35</v>
      </c>
      <c r="F139" s="121">
        <v>335</v>
      </c>
      <c r="G139" s="122">
        <f t="shared" si="20"/>
        <v>128</v>
      </c>
      <c r="H139" s="123">
        <v>15.57</v>
      </c>
      <c r="I139" s="120">
        <v>4.41</v>
      </c>
      <c r="J139" s="120">
        <v>19.97</v>
      </c>
      <c r="K139" s="121">
        <v>327</v>
      </c>
      <c r="L139" s="122">
        <f t="shared" si="21"/>
        <v>142</v>
      </c>
      <c r="M139" s="123">
        <v>26.28</v>
      </c>
      <c r="N139" s="124">
        <v>2.99</v>
      </c>
      <c r="O139" s="124">
        <v>29.27</v>
      </c>
      <c r="P139" s="121">
        <v>140</v>
      </c>
      <c r="Q139" s="122">
        <f t="shared" si="22"/>
        <v>126</v>
      </c>
      <c r="R139" s="123">
        <v>25.8</v>
      </c>
      <c r="S139" s="124">
        <v>19.96</v>
      </c>
      <c r="T139" s="124">
        <v>45.76</v>
      </c>
      <c r="U139" s="121">
        <v>99</v>
      </c>
      <c r="V139" s="122">
        <f t="shared" si="23"/>
        <v>120</v>
      </c>
      <c r="W139" s="123">
        <v>135.19999999999999</v>
      </c>
      <c r="X139" s="121">
        <v>96</v>
      </c>
      <c r="Y139" s="122">
        <f t="shared" si="24"/>
        <v>132</v>
      </c>
    </row>
    <row r="140" spans="1:25" s="21" customFormat="1" ht="18" customHeight="1">
      <c r="A140" s="117" t="s">
        <v>161</v>
      </c>
      <c r="B140" s="118">
        <v>24.85</v>
      </c>
      <c r="C140" s="119">
        <v>8.59</v>
      </c>
      <c r="D140" s="120">
        <v>16.690000000000001</v>
      </c>
      <c r="E140" s="120">
        <v>33.42</v>
      </c>
      <c r="F140" s="121">
        <v>59</v>
      </c>
      <c r="G140" s="122">
        <f t="shared" si="20"/>
        <v>155</v>
      </c>
      <c r="H140" s="123">
        <v>13.95</v>
      </c>
      <c r="I140" s="120">
        <v>3.24</v>
      </c>
      <c r="J140" s="120">
        <v>17.18</v>
      </c>
      <c r="K140" s="121">
        <v>57</v>
      </c>
      <c r="L140" s="122">
        <f t="shared" si="21"/>
        <v>157</v>
      </c>
      <c r="M140" s="123">
        <v>24.17</v>
      </c>
      <c r="N140" s="124">
        <v>2.52</v>
      </c>
      <c r="O140" s="124">
        <v>26.7</v>
      </c>
      <c r="P140" s="121">
        <v>23</v>
      </c>
      <c r="Q140" s="122">
        <f t="shared" si="22"/>
        <v>135</v>
      </c>
      <c r="R140" s="123">
        <v>22.94</v>
      </c>
      <c r="S140" s="124">
        <v>16.2</v>
      </c>
      <c r="T140" s="124">
        <v>39.14</v>
      </c>
      <c r="U140" s="121">
        <v>23</v>
      </c>
      <c r="V140" s="122">
        <f t="shared" si="23"/>
        <v>132</v>
      </c>
      <c r="W140" s="123">
        <v>133.53</v>
      </c>
      <c r="X140" s="121">
        <v>22</v>
      </c>
      <c r="Y140" s="122">
        <f t="shared" si="24"/>
        <v>133</v>
      </c>
    </row>
    <row r="141" spans="1:25" s="21" customFormat="1" ht="18" customHeight="1">
      <c r="A141" s="117" t="s">
        <v>148</v>
      </c>
      <c r="B141" s="118">
        <v>27.54</v>
      </c>
      <c r="C141" s="119">
        <v>10.4</v>
      </c>
      <c r="D141" s="120">
        <v>20.58</v>
      </c>
      <c r="E141" s="120">
        <v>39.549999999999997</v>
      </c>
      <c r="F141" s="121">
        <v>208</v>
      </c>
      <c r="G141" s="122">
        <f t="shared" si="20"/>
        <v>139</v>
      </c>
      <c r="H141" s="123">
        <v>15.07</v>
      </c>
      <c r="I141" s="120">
        <v>4.8</v>
      </c>
      <c r="J141" s="120">
        <v>19.86</v>
      </c>
      <c r="K141" s="121">
        <v>207</v>
      </c>
      <c r="L141" s="122">
        <f t="shared" si="21"/>
        <v>143</v>
      </c>
      <c r="M141" s="123">
        <v>22.12</v>
      </c>
      <c r="N141" s="124">
        <v>1.85</v>
      </c>
      <c r="O141" s="124">
        <v>23.97</v>
      </c>
      <c r="P141" s="121">
        <v>155</v>
      </c>
      <c r="Q141" s="122">
        <f t="shared" si="22"/>
        <v>140</v>
      </c>
      <c r="R141" s="123">
        <v>25.36</v>
      </c>
      <c r="S141" s="124">
        <v>17.09</v>
      </c>
      <c r="T141" s="124">
        <v>42.44</v>
      </c>
      <c r="U141" s="121">
        <v>116</v>
      </c>
      <c r="V141" s="122">
        <f t="shared" si="23"/>
        <v>128</v>
      </c>
      <c r="W141" s="123">
        <v>130.62</v>
      </c>
      <c r="X141" s="121">
        <v>80</v>
      </c>
      <c r="Y141" s="122">
        <f t="shared" si="24"/>
        <v>134</v>
      </c>
    </row>
    <row r="142" spans="1:25" s="21" customFormat="1" ht="18" customHeight="1" thickBot="1">
      <c r="A142" s="137" t="s">
        <v>228</v>
      </c>
      <c r="B142" s="138">
        <v>32.28</v>
      </c>
      <c r="C142" s="139">
        <v>12.63</v>
      </c>
      <c r="D142" s="140">
        <v>23.88</v>
      </c>
      <c r="E142" s="140">
        <v>46.33</v>
      </c>
      <c r="F142" s="141">
        <v>24</v>
      </c>
      <c r="G142" s="142">
        <f t="shared" si="20"/>
        <v>95</v>
      </c>
      <c r="H142" s="143">
        <v>15</v>
      </c>
      <c r="I142" s="140">
        <v>4.38</v>
      </c>
      <c r="J142" s="140">
        <v>19.38</v>
      </c>
      <c r="K142" s="141">
        <v>24</v>
      </c>
      <c r="L142" s="142">
        <f t="shared" si="21"/>
        <v>146</v>
      </c>
      <c r="M142" s="143">
        <v>19.25</v>
      </c>
      <c r="N142" s="144">
        <v>0</v>
      </c>
      <c r="O142" s="144">
        <v>19.25</v>
      </c>
      <c r="P142" s="141">
        <v>8</v>
      </c>
      <c r="Q142" s="142">
        <f t="shared" si="22"/>
        <v>146</v>
      </c>
      <c r="R142" s="143">
        <v>27.49</v>
      </c>
      <c r="S142" s="144">
        <v>19.86</v>
      </c>
      <c r="T142" s="144">
        <v>47.34</v>
      </c>
      <c r="U142" s="141">
        <v>7</v>
      </c>
      <c r="V142" s="142">
        <f t="shared" si="23"/>
        <v>113</v>
      </c>
      <c r="W142" s="143">
        <v>125.11</v>
      </c>
      <c r="X142" s="141">
        <v>7</v>
      </c>
      <c r="Y142" s="142">
        <f t="shared" si="24"/>
        <v>135</v>
      </c>
    </row>
    <row r="143" spans="1:25" s="21" customFormat="1" ht="18" customHeight="1">
      <c r="A143" s="108" t="s">
        <v>341</v>
      </c>
      <c r="B143" s="109">
        <v>26.1</v>
      </c>
      <c r="C143" s="110">
        <v>9.2200000000000006</v>
      </c>
      <c r="D143" s="111">
        <v>18.36</v>
      </c>
      <c r="E143" s="111">
        <v>36.020000000000003</v>
      </c>
      <c r="F143" s="112">
        <v>64</v>
      </c>
      <c r="G143" s="113">
        <f t="shared" si="20"/>
        <v>151</v>
      </c>
      <c r="H143" s="114">
        <v>14.98</v>
      </c>
      <c r="I143" s="111">
        <v>3.58</v>
      </c>
      <c r="J143" s="111">
        <v>18.57</v>
      </c>
      <c r="K143" s="112">
        <v>61</v>
      </c>
      <c r="L143" s="113">
        <f t="shared" si="21"/>
        <v>151</v>
      </c>
      <c r="M143" s="114">
        <v>22.97</v>
      </c>
      <c r="N143" s="115">
        <v>3.07</v>
      </c>
      <c r="O143" s="115">
        <v>26.03</v>
      </c>
      <c r="P143" s="112">
        <v>29</v>
      </c>
      <c r="Q143" s="113">
        <f t="shared" si="22"/>
        <v>137</v>
      </c>
      <c r="R143" s="114">
        <v>25.57</v>
      </c>
      <c r="S143" s="115">
        <v>14.31</v>
      </c>
      <c r="T143" s="115">
        <v>39.880000000000003</v>
      </c>
      <c r="U143" s="112">
        <v>23</v>
      </c>
      <c r="V143" s="113">
        <f t="shared" si="23"/>
        <v>130</v>
      </c>
      <c r="W143" s="114">
        <v>122.78</v>
      </c>
      <c r="X143" s="112">
        <v>22</v>
      </c>
      <c r="Y143" s="113">
        <f t="shared" si="24"/>
        <v>136</v>
      </c>
    </row>
    <row r="144" spans="1:25" s="21" customFormat="1" ht="18" customHeight="1">
      <c r="A144" s="117" t="s">
        <v>146</v>
      </c>
      <c r="B144" s="118">
        <v>27.47</v>
      </c>
      <c r="C144" s="119">
        <v>12.89</v>
      </c>
      <c r="D144" s="120">
        <v>25.22</v>
      </c>
      <c r="E144" s="120">
        <v>45.4</v>
      </c>
      <c r="F144" s="121">
        <v>9</v>
      </c>
      <c r="G144" s="122">
        <f t="shared" si="20"/>
        <v>100</v>
      </c>
      <c r="H144" s="123">
        <v>13.63</v>
      </c>
      <c r="I144" s="120">
        <v>2.81</v>
      </c>
      <c r="J144" s="120">
        <v>16.440000000000001</v>
      </c>
      <c r="K144" s="121">
        <v>8</v>
      </c>
      <c r="L144" s="122">
        <f t="shared" si="21"/>
        <v>158</v>
      </c>
      <c r="M144" s="123">
        <v>18</v>
      </c>
      <c r="N144" s="124">
        <v>3.33</v>
      </c>
      <c r="O144" s="124">
        <v>21.33</v>
      </c>
      <c r="P144" s="121">
        <v>3</v>
      </c>
      <c r="Q144" s="122">
        <f t="shared" si="22"/>
        <v>144</v>
      </c>
      <c r="R144" s="123">
        <v>15.6</v>
      </c>
      <c r="S144" s="124">
        <v>10.96</v>
      </c>
      <c r="T144" s="124">
        <v>26.56</v>
      </c>
      <c r="U144" s="121">
        <v>5</v>
      </c>
      <c r="V144" s="122">
        <f t="shared" si="23"/>
        <v>154</v>
      </c>
      <c r="W144" s="123">
        <v>114.2</v>
      </c>
      <c r="X144" s="121">
        <v>2</v>
      </c>
      <c r="Y144" s="122">
        <f t="shared" si="24"/>
        <v>137</v>
      </c>
    </row>
    <row r="145" spans="1:25" s="21" customFormat="1" ht="18" customHeight="1">
      <c r="A145" s="117" t="s">
        <v>188</v>
      </c>
      <c r="B145" s="118">
        <v>28.6</v>
      </c>
      <c r="C145" s="119">
        <v>12.43</v>
      </c>
      <c r="D145" s="120">
        <v>18.8</v>
      </c>
      <c r="E145" s="120">
        <v>39.31</v>
      </c>
      <c r="F145" s="121">
        <v>44</v>
      </c>
      <c r="G145" s="122">
        <f t="shared" si="20"/>
        <v>141</v>
      </c>
      <c r="H145" s="123">
        <v>18.77</v>
      </c>
      <c r="I145" s="120">
        <v>8.75</v>
      </c>
      <c r="J145" s="120">
        <v>27.52</v>
      </c>
      <c r="K145" s="121">
        <v>44</v>
      </c>
      <c r="L145" s="122">
        <f t="shared" si="21"/>
        <v>96</v>
      </c>
      <c r="M145" s="123">
        <v>26.61</v>
      </c>
      <c r="N145" s="124">
        <v>2.44</v>
      </c>
      <c r="O145" s="124">
        <v>29.06</v>
      </c>
      <c r="P145" s="121">
        <v>18</v>
      </c>
      <c r="Q145" s="122">
        <f t="shared" si="22"/>
        <v>127</v>
      </c>
      <c r="R145" s="123">
        <v>20.11</v>
      </c>
      <c r="S145" s="124">
        <v>12.6</v>
      </c>
      <c r="T145" s="124">
        <v>32.71</v>
      </c>
      <c r="U145" s="121">
        <v>43</v>
      </c>
      <c r="V145" s="122">
        <f t="shared" si="23"/>
        <v>141</v>
      </c>
      <c r="W145" s="123">
        <v>111.5</v>
      </c>
      <c r="X145" s="121">
        <v>43</v>
      </c>
      <c r="Y145" s="122">
        <f t="shared" si="24"/>
        <v>138</v>
      </c>
    </row>
    <row r="146" spans="1:25" s="21" customFormat="1" ht="18" customHeight="1">
      <c r="A146" s="117" t="s">
        <v>242</v>
      </c>
      <c r="B146" s="118">
        <v>25.33</v>
      </c>
      <c r="C146" s="119">
        <v>9.35</v>
      </c>
      <c r="D146" s="120">
        <v>22.17</v>
      </c>
      <c r="E146" s="120">
        <v>39.51</v>
      </c>
      <c r="F146" s="121">
        <v>118</v>
      </c>
      <c r="G146" s="122">
        <f t="shared" si="20"/>
        <v>140</v>
      </c>
      <c r="H146" s="123">
        <v>14.65</v>
      </c>
      <c r="I146" s="120">
        <v>8.0299999999999994</v>
      </c>
      <c r="J146" s="120">
        <v>22.68</v>
      </c>
      <c r="K146" s="121">
        <v>116</v>
      </c>
      <c r="L146" s="122">
        <f t="shared" si="21"/>
        <v>124</v>
      </c>
      <c r="M146" s="123">
        <v>20.64</v>
      </c>
      <c r="N146" s="124">
        <v>2.2200000000000002</v>
      </c>
      <c r="O146" s="124">
        <v>22.87</v>
      </c>
      <c r="P146" s="121">
        <v>45</v>
      </c>
      <c r="Q146" s="122">
        <f t="shared" si="22"/>
        <v>142</v>
      </c>
      <c r="R146" s="123">
        <v>22.38</v>
      </c>
      <c r="S146" s="124">
        <v>14.32</v>
      </c>
      <c r="T146" s="124">
        <v>36.700000000000003</v>
      </c>
      <c r="U146" s="121">
        <v>46</v>
      </c>
      <c r="V146" s="122">
        <f t="shared" si="23"/>
        <v>134</v>
      </c>
      <c r="W146" s="123">
        <v>109.9</v>
      </c>
      <c r="X146" s="121">
        <v>46</v>
      </c>
      <c r="Y146" s="122">
        <f t="shared" si="24"/>
        <v>139</v>
      </c>
    </row>
    <row r="147" spans="1:25" s="21" customFormat="1" ht="18" customHeight="1" thickBot="1">
      <c r="A147" s="137" t="s">
        <v>139</v>
      </c>
      <c r="B147" s="138">
        <v>16.399999999999999</v>
      </c>
      <c r="C147" s="139">
        <v>6</v>
      </c>
      <c r="D147" s="140">
        <v>26</v>
      </c>
      <c r="E147" s="140">
        <v>37.200000000000003</v>
      </c>
      <c r="F147" s="141">
        <v>1</v>
      </c>
      <c r="G147" s="142">
        <f t="shared" si="20"/>
        <v>148</v>
      </c>
      <c r="H147" s="143">
        <v>12</v>
      </c>
      <c r="I147" s="140">
        <v>10</v>
      </c>
      <c r="J147" s="140">
        <v>22</v>
      </c>
      <c r="K147" s="141">
        <v>1</v>
      </c>
      <c r="L147" s="142">
        <f t="shared" si="21"/>
        <v>129</v>
      </c>
      <c r="M147" s="143">
        <v>15</v>
      </c>
      <c r="N147" s="144">
        <v>0</v>
      </c>
      <c r="O147" s="144">
        <v>15</v>
      </c>
      <c r="P147" s="141">
        <v>1</v>
      </c>
      <c r="Q147" s="142">
        <f t="shared" si="22"/>
        <v>152</v>
      </c>
      <c r="R147" s="143">
        <v>15.2</v>
      </c>
      <c r="S147" s="144">
        <v>13.4</v>
      </c>
      <c r="T147" s="144">
        <v>28.6</v>
      </c>
      <c r="U147" s="141">
        <v>1</v>
      </c>
      <c r="V147" s="142">
        <f t="shared" si="23"/>
        <v>149</v>
      </c>
      <c r="W147" s="143">
        <v>102.8</v>
      </c>
      <c r="X147" s="141">
        <v>1</v>
      </c>
      <c r="Y147" s="142">
        <f t="shared" si="24"/>
        <v>140</v>
      </c>
    </row>
    <row r="148" spans="1:25" s="21" customFormat="1" ht="18" customHeight="1">
      <c r="A148" s="108" t="s">
        <v>214</v>
      </c>
      <c r="B148" s="109">
        <v>26.06</v>
      </c>
      <c r="C148" s="110">
        <v>10.29</v>
      </c>
      <c r="D148" s="111">
        <v>24.86</v>
      </c>
      <c r="E148" s="111">
        <v>43.03</v>
      </c>
      <c r="F148" s="112">
        <v>7</v>
      </c>
      <c r="G148" s="113">
        <f t="shared" si="20"/>
        <v>123</v>
      </c>
      <c r="H148" s="114">
        <v>11.86</v>
      </c>
      <c r="I148" s="111">
        <v>7.79</v>
      </c>
      <c r="J148" s="111">
        <v>19.64</v>
      </c>
      <c r="K148" s="112">
        <v>7</v>
      </c>
      <c r="L148" s="113">
        <f t="shared" si="21"/>
        <v>144</v>
      </c>
      <c r="M148" s="114">
        <v>19</v>
      </c>
      <c r="N148" s="115">
        <v>2.5</v>
      </c>
      <c r="O148" s="115">
        <v>21.5</v>
      </c>
      <c r="P148" s="112">
        <v>2</v>
      </c>
      <c r="Q148" s="113">
        <f t="shared" si="22"/>
        <v>143</v>
      </c>
      <c r="R148" s="114">
        <v>25.2</v>
      </c>
      <c r="S148" s="115">
        <v>15.6</v>
      </c>
      <c r="T148" s="115">
        <v>40.799999999999997</v>
      </c>
      <c r="U148" s="112">
        <v>3</v>
      </c>
      <c r="V148" s="113">
        <f t="shared" si="23"/>
        <v>129</v>
      </c>
      <c r="W148" s="114">
        <v>99.25</v>
      </c>
      <c r="X148" s="112">
        <v>2</v>
      </c>
      <c r="Y148" s="113">
        <f t="shared" si="24"/>
        <v>141</v>
      </c>
    </row>
    <row r="149" spans="1:25" s="21" customFormat="1" ht="18" customHeight="1">
      <c r="A149" s="117" t="s">
        <v>281</v>
      </c>
      <c r="B149" s="118">
        <v>17.850000000000001</v>
      </c>
      <c r="C149" s="119">
        <v>5.69</v>
      </c>
      <c r="D149" s="120">
        <v>7.27</v>
      </c>
      <c r="E149" s="120">
        <v>19.04</v>
      </c>
      <c r="F149" s="121">
        <v>26</v>
      </c>
      <c r="G149" s="122">
        <f t="shared" si="20"/>
        <v>170</v>
      </c>
      <c r="H149" s="123">
        <v>13.12</v>
      </c>
      <c r="I149" s="120">
        <v>1.4</v>
      </c>
      <c r="J149" s="120">
        <v>14.52</v>
      </c>
      <c r="K149" s="121">
        <v>26</v>
      </c>
      <c r="L149" s="122">
        <f t="shared" si="21"/>
        <v>169</v>
      </c>
      <c r="M149" s="123">
        <v>16.5</v>
      </c>
      <c r="N149" s="124">
        <v>6.5</v>
      </c>
      <c r="O149" s="124">
        <v>23</v>
      </c>
      <c r="P149" s="121">
        <v>2</v>
      </c>
      <c r="Q149" s="122">
        <f t="shared" si="22"/>
        <v>141</v>
      </c>
      <c r="R149" s="123">
        <v>17.600000000000001</v>
      </c>
      <c r="S149" s="124">
        <v>15.25</v>
      </c>
      <c r="T149" s="124">
        <v>32.85</v>
      </c>
      <c r="U149" s="121">
        <v>4</v>
      </c>
      <c r="V149" s="122">
        <f t="shared" si="23"/>
        <v>140</v>
      </c>
      <c r="W149" s="123">
        <v>97.8</v>
      </c>
      <c r="X149" s="121">
        <v>3</v>
      </c>
      <c r="Y149" s="122">
        <f t="shared" si="24"/>
        <v>142</v>
      </c>
    </row>
    <row r="150" spans="1:25" s="21" customFormat="1" ht="18" customHeight="1">
      <c r="A150" s="117" t="s">
        <v>270</v>
      </c>
      <c r="B150" s="118">
        <v>22.7</v>
      </c>
      <c r="C150" s="119">
        <v>10</v>
      </c>
      <c r="D150" s="120">
        <v>15.76</v>
      </c>
      <c r="E150" s="120">
        <v>32.11</v>
      </c>
      <c r="F150" s="121">
        <v>21</v>
      </c>
      <c r="G150" s="122">
        <f t="shared" si="20"/>
        <v>156</v>
      </c>
      <c r="H150" s="123">
        <v>13.52</v>
      </c>
      <c r="I150" s="120">
        <v>2.17</v>
      </c>
      <c r="J150" s="120">
        <v>15.69</v>
      </c>
      <c r="K150" s="121">
        <v>21</v>
      </c>
      <c r="L150" s="122">
        <f t="shared" si="21"/>
        <v>162</v>
      </c>
      <c r="M150" s="123">
        <v>16.670000000000002</v>
      </c>
      <c r="N150" s="124">
        <v>0.95</v>
      </c>
      <c r="O150" s="124">
        <v>17.62</v>
      </c>
      <c r="P150" s="121">
        <v>21</v>
      </c>
      <c r="Q150" s="122">
        <f t="shared" si="22"/>
        <v>148</v>
      </c>
      <c r="R150" s="123">
        <v>19.37</v>
      </c>
      <c r="S150" s="124">
        <v>11.86</v>
      </c>
      <c r="T150" s="124">
        <v>31.23</v>
      </c>
      <c r="U150" s="121">
        <v>21</v>
      </c>
      <c r="V150" s="122">
        <f t="shared" si="23"/>
        <v>143</v>
      </c>
      <c r="W150" s="123">
        <v>96.65</v>
      </c>
      <c r="X150" s="121">
        <v>21</v>
      </c>
      <c r="Y150" s="122">
        <f t="shared" si="24"/>
        <v>143</v>
      </c>
    </row>
    <row r="151" spans="1:25" s="21" customFormat="1" ht="18" customHeight="1">
      <c r="A151" s="117" t="s">
        <v>162</v>
      </c>
      <c r="B151" s="118">
        <v>22.32</v>
      </c>
      <c r="C151" s="119">
        <v>9.0299999999999994</v>
      </c>
      <c r="D151" s="120">
        <v>12</v>
      </c>
      <c r="E151" s="120">
        <v>27.68</v>
      </c>
      <c r="F151" s="121">
        <v>31</v>
      </c>
      <c r="G151" s="122">
        <f t="shared" si="20"/>
        <v>162</v>
      </c>
      <c r="H151" s="123">
        <v>15.43</v>
      </c>
      <c r="I151" s="120">
        <v>5.34</v>
      </c>
      <c r="J151" s="120">
        <v>20.77</v>
      </c>
      <c r="K151" s="121">
        <v>28</v>
      </c>
      <c r="L151" s="122">
        <f t="shared" si="21"/>
        <v>138</v>
      </c>
      <c r="M151" s="123">
        <v>19.100000000000001</v>
      </c>
      <c r="N151" s="124">
        <v>1.75</v>
      </c>
      <c r="O151" s="124">
        <v>20.85</v>
      </c>
      <c r="P151" s="121">
        <v>20</v>
      </c>
      <c r="Q151" s="122">
        <f t="shared" si="22"/>
        <v>145</v>
      </c>
      <c r="R151" s="123">
        <v>20.82</v>
      </c>
      <c r="S151" s="124">
        <v>10.199999999999999</v>
      </c>
      <c r="T151" s="124">
        <v>31.02</v>
      </c>
      <c r="U151" s="121">
        <v>19</v>
      </c>
      <c r="V151" s="122">
        <f t="shared" si="23"/>
        <v>144</v>
      </c>
      <c r="W151" s="123">
        <v>96.46</v>
      </c>
      <c r="X151" s="121">
        <v>19</v>
      </c>
      <c r="Y151" s="122">
        <f t="shared" si="24"/>
        <v>144</v>
      </c>
    </row>
    <row r="152" spans="1:25" s="21" customFormat="1" ht="18" customHeight="1" thickBot="1">
      <c r="A152" s="137" t="s">
        <v>198</v>
      </c>
      <c r="B152" s="138">
        <v>20.05</v>
      </c>
      <c r="C152" s="139">
        <v>9.06</v>
      </c>
      <c r="D152" s="140">
        <v>19.18</v>
      </c>
      <c r="E152" s="140">
        <v>33.729999999999997</v>
      </c>
      <c r="F152" s="141">
        <v>17</v>
      </c>
      <c r="G152" s="142">
        <f t="shared" si="20"/>
        <v>154</v>
      </c>
      <c r="H152" s="143">
        <v>12.29</v>
      </c>
      <c r="I152" s="140">
        <v>1.68</v>
      </c>
      <c r="J152" s="140">
        <v>13.97</v>
      </c>
      <c r="K152" s="141">
        <v>17</v>
      </c>
      <c r="L152" s="142">
        <f t="shared" si="21"/>
        <v>170</v>
      </c>
      <c r="M152" s="143">
        <v>14.45</v>
      </c>
      <c r="N152" s="144">
        <v>2.27</v>
      </c>
      <c r="O152" s="144">
        <v>16.73</v>
      </c>
      <c r="P152" s="141">
        <v>11</v>
      </c>
      <c r="Q152" s="142">
        <f t="shared" si="22"/>
        <v>149</v>
      </c>
      <c r="R152" s="143">
        <v>16.25</v>
      </c>
      <c r="S152" s="144">
        <v>10.76</v>
      </c>
      <c r="T152" s="144">
        <v>27.02</v>
      </c>
      <c r="U152" s="141">
        <v>11</v>
      </c>
      <c r="V152" s="142">
        <f t="shared" si="23"/>
        <v>152</v>
      </c>
      <c r="W152" s="143">
        <v>89.6</v>
      </c>
      <c r="X152" s="141">
        <v>11</v>
      </c>
      <c r="Y152" s="142">
        <f t="shared" si="24"/>
        <v>145</v>
      </c>
    </row>
    <row r="153" spans="1:25" s="21" customFormat="1" ht="18" customHeight="1">
      <c r="A153" s="108" t="s">
        <v>342</v>
      </c>
      <c r="B153" s="109">
        <v>21.42</v>
      </c>
      <c r="C153" s="110">
        <v>6.81</v>
      </c>
      <c r="D153" s="111">
        <v>13.76</v>
      </c>
      <c r="E153" s="111">
        <v>27.87</v>
      </c>
      <c r="F153" s="112">
        <v>37</v>
      </c>
      <c r="G153" s="113">
        <f t="shared" si="20"/>
        <v>161</v>
      </c>
      <c r="H153" s="114">
        <v>16.920000000000002</v>
      </c>
      <c r="I153" s="111">
        <v>2</v>
      </c>
      <c r="J153" s="111">
        <v>18.920000000000002</v>
      </c>
      <c r="K153" s="112">
        <v>36</v>
      </c>
      <c r="L153" s="113">
        <f t="shared" si="21"/>
        <v>149</v>
      </c>
      <c r="M153" s="114">
        <v>14.69</v>
      </c>
      <c r="N153" s="115">
        <v>1.19</v>
      </c>
      <c r="O153" s="115">
        <v>15.88</v>
      </c>
      <c r="P153" s="112">
        <v>32</v>
      </c>
      <c r="Q153" s="113">
        <f t="shared" si="22"/>
        <v>150</v>
      </c>
      <c r="R153" s="114">
        <v>17.93</v>
      </c>
      <c r="S153" s="115">
        <v>8.5</v>
      </c>
      <c r="T153" s="115">
        <v>26.43</v>
      </c>
      <c r="U153" s="112">
        <v>36</v>
      </c>
      <c r="V153" s="113">
        <f t="shared" si="23"/>
        <v>155</v>
      </c>
      <c r="W153" s="114">
        <v>87.33</v>
      </c>
      <c r="X153" s="112">
        <v>36</v>
      </c>
      <c r="Y153" s="113">
        <f t="shared" si="24"/>
        <v>146</v>
      </c>
    </row>
    <row r="154" spans="1:25" s="21" customFormat="1" ht="18" customHeight="1">
      <c r="A154" s="117" t="s">
        <v>343</v>
      </c>
      <c r="B154" s="118">
        <v>20.83</v>
      </c>
      <c r="C154" s="119">
        <v>10.25</v>
      </c>
      <c r="D154" s="120">
        <v>23.58</v>
      </c>
      <c r="E154" s="120">
        <v>39.119999999999997</v>
      </c>
      <c r="F154" s="121">
        <v>24</v>
      </c>
      <c r="G154" s="122">
        <f t="shared" si="20"/>
        <v>143</v>
      </c>
      <c r="H154" s="123">
        <v>14.68</v>
      </c>
      <c r="I154" s="120">
        <v>7.18</v>
      </c>
      <c r="J154" s="120">
        <v>21.86</v>
      </c>
      <c r="K154" s="121">
        <v>22</v>
      </c>
      <c r="L154" s="122">
        <f t="shared" si="21"/>
        <v>133</v>
      </c>
      <c r="M154" s="123">
        <v>27</v>
      </c>
      <c r="N154" s="124">
        <v>0</v>
      </c>
      <c r="O154" s="124">
        <v>27</v>
      </c>
      <c r="P154" s="121">
        <v>2</v>
      </c>
      <c r="Q154" s="122">
        <f t="shared" si="22"/>
        <v>133</v>
      </c>
      <c r="R154" s="123">
        <v>22.3</v>
      </c>
      <c r="S154" s="124">
        <v>11.4</v>
      </c>
      <c r="T154" s="124">
        <v>33.700000000000003</v>
      </c>
      <c r="U154" s="121">
        <v>4</v>
      </c>
      <c r="V154" s="122">
        <f t="shared" si="23"/>
        <v>139</v>
      </c>
      <c r="W154" s="123">
        <v>85.33</v>
      </c>
      <c r="X154" s="121">
        <v>4</v>
      </c>
      <c r="Y154" s="122">
        <f t="shared" si="24"/>
        <v>147</v>
      </c>
    </row>
    <row r="155" spans="1:25" s="21" customFormat="1" ht="18" customHeight="1">
      <c r="A155" s="117" t="s">
        <v>344</v>
      </c>
      <c r="B155" s="118">
        <v>22.36</v>
      </c>
      <c r="C155" s="119">
        <v>6.43</v>
      </c>
      <c r="D155" s="120">
        <v>12.46</v>
      </c>
      <c r="E155" s="120">
        <v>26.86</v>
      </c>
      <c r="F155" s="121">
        <v>28</v>
      </c>
      <c r="G155" s="122">
        <f t="shared" si="20"/>
        <v>163</v>
      </c>
      <c r="H155" s="123">
        <v>14.64</v>
      </c>
      <c r="I155" s="120">
        <v>3.91</v>
      </c>
      <c r="J155" s="120">
        <v>18.55</v>
      </c>
      <c r="K155" s="121">
        <v>28</v>
      </c>
      <c r="L155" s="122">
        <f t="shared" si="21"/>
        <v>152</v>
      </c>
      <c r="M155" s="123">
        <v>15.96</v>
      </c>
      <c r="N155" s="124">
        <v>2.46</v>
      </c>
      <c r="O155" s="124">
        <v>18.43</v>
      </c>
      <c r="P155" s="121">
        <v>28</v>
      </c>
      <c r="Q155" s="122">
        <f t="shared" si="22"/>
        <v>147</v>
      </c>
      <c r="R155" s="123">
        <v>15.12</v>
      </c>
      <c r="S155" s="124">
        <v>6.72</v>
      </c>
      <c r="T155" s="124">
        <v>21.83</v>
      </c>
      <c r="U155" s="121">
        <v>19</v>
      </c>
      <c r="V155" s="122">
        <f t="shared" si="23"/>
        <v>160</v>
      </c>
      <c r="W155" s="123">
        <v>84.08</v>
      </c>
      <c r="X155" s="121">
        <v>19</v>
      </c>
      <c r="Y155" s="122">
        <f t="shared" si="24"/>
        <v>148</v>
      </c>
    </row>
    <row r="156" spans="1:25" s="21" customFormat="1" ht="18" customHeight="1">
      <c r="A156" s="117" t="s">
        <v>171</v>
      </c>
      <c r="B156" s="118">
        <v>6.03</v>
      </c>
      <c r="C156" s="119">
        <v>8.93</v>
      </c>
      <c r="D156" s="120">
        <v>10.84</v>
      </c>
      <c r="E156" s="120">
        <v>18.32</v>
      </c>
      <c r="F156" s="121">
        <v>83</v>
      </c>
      <c r="G156" s="122">
        <f t="shared" si="20"/>
        <v>172</v>
      </c>
      <c r="H156" s="123">
        <v>2.8</v>
      </c>
      <c r="I156" s="120">
        <v>5.0199999999999996</v>
      </c>
      <c r="J156" s="120">
        <v>7.83</v>
      </c>
      <c r="K156" s="121">
        <v>82</v>
      </c>
      <c r="L156" s="122">
        <f t="shared" si="21"/>
        <v>173</v>
      </c>
      <c r="M156" s="123">
        <v>5.29</v>
      </c>
      <c r="N156" s="124">
        <v>7.09</v>
      </c>
      <c r="O156" s="124">
        <v>12.38</v>
      </c>
      <c r="P156" s="121">
        <v>56</v>
      </c>
      <c r="Q156" s="122">
        <f t="shared" si="22"/>
        <v>153</v>
      </c>
      <c r="R156" s="123">
        <v>4.55</v>
      </c>
      <c r="S156" s="124">
        <v>18.78</v>
      </c>
      <c r="T156" s="124">
        <v>23.33</v>
      </c>
      <c r="U156" s="121">
        <v>52</v>
      </c>
      <c r="V156" s="122">
        <f t="shared" si="23"/>
        <v>159</v>
      </c>
      <c r="W156" s="123">
        <v>71.459999999999994</v>
      </c>
      <c r="X156" s="121">
        <v>47</v>
      </c>
      <c r="Y156" s="122">
        <f t="shared" si="24"/>
        <v>149</v>
      </c>
    </row>
    <row r="157" spans="1:25" s="21" customFormat="1" ht="18" customHeight="1" thickBot="1">
      <c r="A157" s="137" t="s">
        <v>227</v>
      </c>
      <c r="B157" s="138">
        <v>19.260000000000002</v>
      </c>
      <c r="C157" s="139">
        <v>8.0399999999999991</v>
      </c>
      <c r="D157" s="140">
        <v>14.75</v>
      </c>
      <c r="E157" s="140">
        <v>28.4</v>
      </c>
      <c r="F157" s="141">
        <v>28</v>
      </c>
      <c r="G157" s="142">
        <f t="shared" si="20"/>
        <v>160</v>
      </c>
      <c r="H157" s="143">
        <v>12.3</v>
      </c>
      <c r="I157" s="140">
        <v>1.28</v>
      </c>
      <c r="J157" s="140">
        <v>13.57</v>
      </c>
      <c r="K157" s="141">
        <v>27</v>
      </c>
      <c r="L157" s="142">
        <f t="shared" si="21"/>
        <v>171</v>
      </c>
      <c r="M157" s="143"/>
      <c r="N157" s="144"/>
      <c r="O157" s="144"/>
      <c r="P157" s="141"/>
      <c r="Q157" s="142" t="str">
        <f t="shared" si="22"/>
        <v/>
      </c>
      <c r="R157" s="143">
        <v>18.059999999999999</v>
      </c>
      <c r="S157" s="144">
        <v>9.09</v>
      </c>
      <c r="T157" s="144">
        <v>27.15</v>
      </c>
      <c r="U157" s="141">
        <v>13</v>
      </c>
      <c r="V157" s="142">
        <f t="shared" si="23"/>
        <v>151</v>
      </c>
      <c r="W157" s="143">
        <v>69.599999999999994</v>
      </c>
      <c r="X157" s="141">
        <v>13</v>
      </c>
      <c r="Y157" s="142">
        <f t="shared" si="24"/>
        <v>150</v>
      </c>
    </row>
    <row r="158" spans="1:25" s="21" customFormat="1" ht="18" customHeight="1">
      <c r="A158" s="108" t="s">
        <v>167</v>
      </c>
      <c r="B158" s="109">
        <v>17.579999999999998</v>
      </c>
      <c r="C158" s="110">
        <v>5.94</v>
      </c>
      <c r="D158" s="111">
        <v>10.18</v>
      </c>
      <c r="E158" s="111">
        <v>21.94</v>
      </c>
      <c r="F158" s="112">
        <v>17</v>
      </c>
      <c r="G158" s="113">
        <f t="shared" si="20"/>
        <v>169</v>
      </c>
      <c r="H158" s="114">
        <v>13.76</v>
      </c>
      <c r="I158" s="111">
        <v>1.06</v>
      </c>
      <c r="J158" s="111">
        <v>14.82</v>
      </c>
      <c r="K158" s="112">
        <v>17</v>
      </c>
      <c r="L158" s="113">
        <f t="shared" si="21"/>
        <v>167</v>
      </c>
      <c r="M158" s="114"/>
      <c r="N158" s="115"/>
      <c r="O158" s="115"/>
      <c r="P158" s="112"/>
      <c r="Q158" s="113" t="str">
        <f t="shared" si="22"/>
        <v/>
      </c>
      <c r="R158" s="114">
        <v>18.62</v>
      </c>
      <c r="S158" s="115">
        <v>6.28</v>
      </c>
      <c r="T158" s="115">
        <v>24.89</v>
      </c>
      <c r="U158" s="112">
        <v>13</v>
      </c>
      <c r="V158" s="113">
        <f t="shared" si="23"/>
        <v>158</v>
      </c>
      <c r="W158" s="114">
        <v>55.9</v>
      </c>
      <c r="X158" s="112">
        <v>2</v>
      </c>
      <c r="Y158" s="113">
        <f t="shared" si="24"/>
        <v>151</v>
      </c>
    </row>
    <row r="159" spans="1:25" s="21" customFormat="1" ht="18" customHeight="1">
      <c r="A159" s="117" t="s">
        <v>245</v>
      </c>
      <c r="B159" s="118">
        <v>23</v>
      </c>
      <c r="C159" s="119">
        <v>10.83</v>
      </c>
      <c r="D159" s="120">
        <v>14.17</v>
      </c>
      <c r="E159" s="120">
        <v>31.08</v>
      </c>
      <c r="F159" s="121">
        <v>6</v>
      </c>
      <c r="G159" s="122">
        <f t="shared" si="20"/>
        <v>157</v>
      </c>
      <c r="H159" s="123">
        <v>16.57</v>
      </c>
      <c r="I159" s="120">
        <v>5.5</v>
      </c>
      <c r="J159" s="120">
        <v>22.07</v>
      </c>
      <c r="K159" s="121">
        <v>7</v>
      </c>
      <c r="L159" s="122">
        <f t="shared" si="21"/>
        <v>128</v>
      </c>
      <c r="M159" s="123">
        <v>15.5</v>
      </c>
      <c r="N159" s="124">
        <v>0</v>
      </c>
      <c r="O159" s="124">
        <v>15.5</v>
      </c>
      <c r="P159" s="121">
        <v>2</v>
      </c>
      <c r="Q159" s="122">
        <f t="shared" si="22"/>
        <v>151</v>
      </c>
      <c r="R159" s="123">
        <v>10.4</v>
      </c>
      <c r="S159" s="124">
        <v>0.67</v>
      </c>
      <c r="T159" s="124">
        <v>11.07</v>
      </c>
      <c r="U159" s="121">
        <v>3</v>
      </c>
      <c r="V159" s="122">
        <f t="shared" si="23"/>
        <v>163</v>
      </c>
      <c r="W159" s="123">
        <v>42.23</v>
      </c>
      <c r="X159" s="121">
        <v>3</v>
      </c>
      <c r="Y159" s="122">
        <f t="shared" si="24"/>
        <v>152</v>
      </c>
    </row>
    <row r="160" spans="1:25" s="21" customFormat="1" ht="18" customHeight="1">
      <c r="A160" s="117" t="s">
        <v>269</v>
      </c>
      <c r="B160" s="118">
        <v>23.83</v>
      </c>
      <c r="C160" s="119">
        <v>10.119999999999999</v>
      </c>
      <c r="D160" s="120">
        <v>20.25</v>
      </c>
      <c r="E160" s="120">
        <v>37.22</v>
      </c>
      <c r="F160" s="121">
        <v>165</v>
      </c>
      <c r="G160" s="122">
        <f t="shared" si="20"/>
        <v>147</v>
      </c>
      <c r="H160" s="123">
        <v>14.63</v>
      </c>
      <c r="I160" s="120">
        <v>4.4400000000000004</v>
      </c>
      <c r="J160" s="120">
        <v>19.079999999999998</v>
      </c>
      <c r="K160" s="121">
        <v>163</v>
      </c>
      <c r="L160" s="122">
        <f t="shared" si="21"/>
        <v>147</v>
      </c>
      <c r="M160" s="123"/>
      <c r="N160" s="124"/>
      <c r="O160" s="124"/>
      <c r="P160" s="121"/>
      <c r="Q160" s="122" t="str">
        <f t="shared" si="22"/>
        <v/>
      </c>
      <c r="R160" s="123"/>
      <c r="S160" s="124"/>
      <c r="T160" s="124"/>
      <c r="U160" s="121"/>
      <c r="V160" s="122" t="str">
        <f t="shared" si="23"/>
        <v/>
      </c>
      <c r="W160" s="123"/>
      <c r="X160" s="121"/>
      <c r="Y160" s="122" t="str">
        <f t="shared" si="24"/>
        <v/>
      </c>
    </row>
    <row r="161" spans="1:25" s="21" customFormat="1" ht="18" customHeight="1">
      <c r="A161" s="117" t="s">
        <v>274</v>
      </c>
      <c r="B161" s="118">
        <v>27.92</v>
      </c>
      <c r="C161" s="119">
        <v>10.61</v>
      </c>
      <c r="D161" s="120">
        <v>25.87</v>
      </c>
      <c r="E161" s="120">
        <v>45.14</v>
      </c>
      <c r="F161" s="121">
        <v>31</v>
      </c>
      <c r="G161" s="122">
        <f t="shared" si="20"/>
        <v>104</v>
      </c>
      <c r="H161" s="123">
        <v>15.84</v>
      </c>
      <c r="I161" s="120">
        <v>3.66</v>
      </c>
      <c r="J161" s="120">
        <v>19.5</v>
      </c>
      <c r="K161" s="121">
        <v>31</v>
      </c>
      <c r="L161" s="122">
        <f t="shared" si="21"/>
        <v>145</v>
      </c>
      <c r="M161" s="123"/>
      <c r="N161" s="124"/>
      <c r="O161" s="124"/>
      <c r="P161" s="121"/>
      <c r="Q161" s="122" t="str">
        <f t="shared" si="22"/>
        <v/>
      </c>
      <c r="R161" s="123">
        <v>21.46</v>
      </c>
      <c r="S161" s="124">
        <v>15.02</v>
      </c>
      <c r="T161" s="124">
        <v>36.479999999999997</v>
      </c>
      <c r="U161" s="121">
        <v>31</v>
      </c>
      <c r="V161" s="122">
        <f t="shared" si="23"/>
        <v>136</v>
      </c>
      <c r="W161" s="123"/>
      <c r="X161" s="121"/>
      <c r="Y161" s="122" t="str">
        <f t="shared" si="24"/>
        <v/>
      </c>
    </row>
    <row r="162" spans="1:25" s="21" customFormat="1" ht="18" customHeight="1" thickBot="1">
      <c r="A162" s="137" t="s">
        <v>272</v>
      </c>
      <c r="B162" s="138">
        <v>26.35</v>
      </c>
      <c r="C162" s="139">
        <v>10.130000000000001</v>
      </c>
      <c r="D162" s="140">
        <v>25.88</v>
      </c>
      <c r="E162" s="140">
        <v>44.11</v>
      </c>
      <c r="F162" s="141">
        <v>8</v>
      </c>
      <c r="G162" s="142">
        <f t="shared" si="20"/>
        <v>115</v>
      </c>
      <c r="H162" s="143">
        <v>16.13</v>
      </c>
      <c r="I162" s="140">
        <v>6</v>
      </c>
      <c r="J162" s="140">
        <v>22.13</v>
      </c>
      <c r="K162" s="141">
        <v>8</v>
      </c>
      <c r="L162" s="142">
        <f t="shared" si="21"/>
        <v>127</v>
      </c>
      <c r="M162" s="143"/>
      <c r="N162" s="144"/>
      <c r="O162" s="144"/>
      <c r="P162" s="141"/>
      <c r="Q162" s="142" t="str">
        <f t="shared" si="22"/>
        <v/>
      </c>
      <c r="R162" s="143"/>
      <c r="S162" s="144"/>
      <c r="T162" s="144"/>
      <c r="U162" s="141"/>
      <c r="V162" s="142" t="str">
        <f t="shared" si="23"/>
        <v/>
      </c>
      <c r="W162" s="143"/>
      <c r="X162" s="141"/>
      <c r="Y162" s="142" t="str">
        <f t="shared" si="24"/>
        <v/>
      </c>
    </row>
    <row r="163" spans="1:25" s="21" customFormat="1" ht="18" customHeight="1">
      <c r="A163" s="108" t="s">
        <v>345</v>
      </c>
      <c r="B163" s="109">
        <v>22.46</v>
      </c>
      <c r="C163" s="110">
        <v>9.6999999999999993</v>
      </c>
      <c r="D163" s="111">
        <v>20.51</v>
      </c>
      <c r="E163" s="111">
        <v>36.590000000000003</v>
      </c>
      <c r="F163" s="112">
        <v>63</v>
      </c>
      <c r="G163" s="113">
        <f t="shared" si="20"/>
        <v>150</v>
      </c>
      <c r="H163" s="114">
        <v>13.52</v>
      </c>
      <c r="I163" s="111">
        <v>2.25</v>
      </c>
      <c r="J163" s="111">
        <v>15.78</v>
      </c>
      <c r="K163" s="112">
        <v>63</v>
      </c>
      <c r="L163" s="113">
        <f t="shared" si="21"/>
        <v>161</v>
      </c>
      <c r="M163" s="114"/>
      <c r="N163" s="115"/>
      <c r="O163" s="115"/>
      <c r="P163" s="112"/>
      <c r="Q163" s="113" t="str">
        <f t="shared" si="22"/>
        <v/>
      </c>
      <c r="R163" s="114">
        <v>17.559999999999999</v>
      </c>
      <c r="S163" s="115">
        <v>12.36</v>
      </c>
      <c r="T163" s="115">
        <v>29.91</v>
      </c>
      <c r="U163" s="112">
        <v>63</v>
      </c>
      <c r="V163" s="113">
        <f t="shared" si="23"/>
        <v>146</v>
      </c>
      <c r="W163" s="114"/>
      <c r="X163" s="112"/>
      <c r="Y163" s="113" t="str">
        <f t="shared" si="24"/>
        <v/>
      </c>
    </row>
    <row r="164" spans="1:25" s="21" customFormat="1" ht="18" customHeight="1">
      <c r="A164" s="117" t="s">
        <v>210</v>
      </c>
      <c r="B164" s="118">
        <v>35.770000000000003</v>
      </c>
      <c r="C164" s="119">
        <v>13.3</v>
      </c>
      <c r="D164" s="120">
        <v>29.4</v>
      </c>
      <c r="E164" s="120">
        <v>53.94</v>
      </c>
      <c r="F164" s="121">
        <v>30</v>
      </c>
      <c r="G164" s="122">
        <f t="shared" si="20"/>
        <v>36</v>
      </c>
      <c r="H164" s="123">
        <v>16.100000000000001</v>
      </c>
      <c r="I164" s="120">
        <v>16.32</v>
      </c>
      <c r="J164" s="120">
        <v>32.42</v>
      </c>
      <c r="K164" s="121">
        <v>30</v>
      </c>
      <c r="L164" s="122">
        <f t="shared" si="21"/>
        <v>69</v>
      </c>
      <c r="M164" s="123">
        <v>39.5</v>
      </c>
      <c r="N164" s="124">
        <v>5</v>
      </c>
      <c r="O164" s="124">
        <v>44.5</v>
      </c>
      <c r="P164" s="121">
        <v>2</v>
      </c>
      <c r="Q164" s="122">
        <f t="shared" si="22"/>
        <v>63</v>
      </c>
      <c r="R164" s="123"/>
      <c r="S164" s="124"/>
      <c r="T164" s="124"/>
      <c r="U164" s="121"/>
      <c r="V164" s="122" t="str">
        <f t="shared" si="23"/>
        <v/>
      </c>
      <c r="W164" s="123"/>
      <c r="X164" s="121"/>
      <c r="Y164" s="122" t="str">
        <f t="shared" si="24"/>
        <v/>
      </c>
    </row>
    <row r="165" spans="1:25" s="21" customFormat="1" ht="18" customHeight="1">
      <c r="A165" s="117" t="s">
        <v>346</v>
      </c>
      <c r="B165" s="118">
        <v>24.2</v>
      </c>
      <c r="C165" s="119">
        <v>6.5</v>
      </c>
      <c r="D165" s="120">
        <v>3</v>
      </c>
      <c r="E165" s="120">
        <v>18.350000000000001</v>
      </c>
      <c r="F165" s="121">
        <v>2</v>
      </c>
      <c r="G165" s="122">
        <f t="shared" si="20"/>
        <v>171</v>
      </c>
      <c r="H165" s="123">
        <v>16</v>
      </c>
      <c r="I165" s="120">
        <v>0</v>
      </c>
      <c r="J165" s="120">
        <v>16</v>
      </c>
      <c r="K165" s="121">
        <v>1</v>
      </c>
      <c r="L165" s="122">
        <f t="shared" si="21"/>
        <v>159</v>
      </c>
      <c r="M165" s="123"/>
      <c r="N165" s="124"/>
      <c r="O165" s="124"/>
      <c r="P165" s="121"/>
      <c r="Q165" s="122" t="str">
        <f t="shared" si="22"/>
        <v/>
      </c>
      <c r="R165" s="123"/>
      <c r="S165" s="124"/>
      <c r="T165" s="124"/>
      <c r="U165" s="121"/>
      <c r="V165" s="122" t="str">
        <f t="shared" si="23"/>
        <v/>
      </c>
      <c r="W165" s="123"/>
      <c r="X165" s="121"/>
      <c r="Y165" s="122" t="str">
        <f t="shared" si="24"/>
        <v/>
      </c>
    </row>
    <row r="166" spans="1:25" s="21" customFormat="1" ht="18" customHeight="1">
      <c r="A166" s="117" t="s">
        <v>156</v>
      </c>
      <c r="B166" s="118">
        <v>19.239999999999998</v>
      </c>
      <c r="C166" s="119">
        <v>6.67</v>
      </c>
      <c r="D166" s="120">
        <v>13.62</v>
      </c>
      <c r="E166" s="120">
        <v>26.57</v>
      </c>
      <c r="F166" s="121">
        <v>21</v>
      </c>
      <c r="G166" s="122">
        <f t="shared" si="20"/>
        <v>164</v>
      </c>
      <c r="H166" s="123">
        <v>16.62</v>
      </c>
      <c r="I166" s="120">
        <v>1.17</v>
      </c>
      <c r="J166" s="120">
        <v>17.79</v>
      </c>
      <c r="K166" s="121">
        <v>21</v>
      </c>
      <c r="L166" s="122">
        <f t="shared" si="21"/>
        <v>154</v>
      </c>
      <c r="M166" s="123"/>
      <c r="N166" s="124"/>
      <c r="O166" s="124"/>
      <c r="P166" s="121"/>
      <c r="Q166" s="122" t="str">
        <f t="shared" si="22"/>
        <v/>
      </c>
      <c r="R166" s="123">
        <v>17.420000000000002</v>
      </c>
      <c r="S166" s="124">
        <v>8.67</v>
      </c>
      <c r="T166" s="124">
        <v>26.09</v>
      </c>
      <c r="U166" s="121">
        <v>20</v>
      </c>
      <c r="V166" s="122">
        <f t="shared" si="23"/>
        <v>157</v>
      </c>
      <c r="W166" s="123"/>
      <c r="X166" s="121"/>
      <c r="Y166" s="122" t="str">
        <f t="shared" si="24"/>
        <v/>
      </c>
    </row>
    <row r="167" spans="1:25" s="21" customFormat="1" ht="18" customHeight="1" thickBot="1">
      <c r="A167" s="137" t="s">
        <v>289</v>
      </c>
      <c r="B167" s="138">
        <v>16.13</v>
      </c>
      <c r="C167" s="139">
        <v>5.71</v>
      </c>
      <c r="D167" s="140">
        <v>15.62</v>
      </c>
      <c r="E167" s="140">
        <v>26.54</v>
      </c>
      <c r="F167" s="141">
        <v>21</v>
      </c>
      <c r="G167" s="142">
        <f t="shared" si="20"/>
        <v>165</v>
      </c>
      <c r="H167" s="143">
        <v>13.71</v>
      </c>
      <c r="I167" s="140">
        <v>2.21</v>
      </c>
      <c r="J167" s="140">
        <v>15.91</v>
      </c>
      <c r="K167" s="141">
        <v>17</v>
      </c>
      <c r="L167" s="142">
        <f t="shared" si="21"/>
        <v>160</v>
      </c>
      <c r="M167" s="143"/>
      <c r="N167" s="144"/>
      <c r="O167" s="144"/>
      <c r="P167" s="141"/>
      <c r="Q167" s="142" t="str">
        <f t="shared" si="22"/>
        <v/>
      </c>
      <c r="R167" s="143">
        <v>18</v>
      </c>
      <c r="S167" s="144">
        <v>11.2</v>
      </c>
      <c r="T167" s="144">
        <v>29.2</v>
      </c>
      <c r="U167" s="141">
        <v>17</v>
      </c>
      <c r="V167" s="142">
        <f t="shared" si="23"/>
        <v>148</v>
      </c>
      <c r="W167" s="143"/>
      <c r="X167" s="141"/>
      <c r="Y167" s="142" t="str">
        <f t="shared" si="24"/>
        <v/>
      </c>
    </row>
    <row r="168" spans="1:25" s="21" customFormat="1" ht="18" customHeight="1">
      <c r="A168" s="108" t="s">
        <v>347</v>
      </c>
      <c r="B168" s="109">
        <v>31.67</v>
      </c>
      <c r="C168" s="110">
        <v>15.87</v>
      </c>
      <c r="D168" s="111">
        <v>20.52</v>
      </c>
      <c r="E168" s="111">
        <v>44.29</v>
      </c>
      <c r="F168" s="112">
        <v>23</v>
      </c>
      <c r="G168" s="113">
        <f t="shared" ref="G168:G180" si="25">IFERROR(RANK(E168,$E$8:$E$180),"")</f>
        <v>113</v>
      </c>
      <c r="H168" s="114">
        <v>18.3</v>
      </c>
      <c r="I168" s="111">
        <v>8.2799999999999994</v>
      </c>
      <c r="J168" s="111">
        <v>26.59</v>
      </c>
      <c r="K168" s="112">
        <v>23</v>
      </c>
      <c r="L168" s="113">
        <f t="shared" ref="L168:L180" si="26">IFERROR(RANK(J168,$J$8:$J$180),"")</f>
        <v>101</v>
      </c>
      <c r="M168" s="114"/>
      <c r="N168" s="115"/>
      <c r="O168" s="115"/>
      <c r="P168" s="112"/>
      <c r="Q168" s="113" t="str">
        <f t="shared" ref="Q168:Q180" si="27">IFERROR(RANK(O168,$O$8:$O$180),"")</f>
        <v/>
      </c>
      <c r="R168" s="114"/>
      <c r="S168" s="115"/>
      <c r="T168" s="115"/>
      <c r="U168" s="112"/>
      <c r="V168" s="113" t="str">
        <f t="shared" ref="V168:V180" si="28">IFERROR(RANK(T168,$T$8:$T$180),"")</f>
        <v/>
      </c>
      <c r="W168" s="114"/>
      <c r="X168" s="112"/>
      <c r="Y168" s="113" t="str">
        <f t="shared" ref="Y168:Y180" si="29">IFERROR(RANK(W168,$W$8:$W$180),"")</f>
        <v/>
      </c>
    </row>
    <row r="169" spans="1:25" s="21" customFormat="1" ht="18" customHeight="1">
      <c r="A169" s="117" t="s">
        <v>241</v>
      </c>
      <c r="B169" s="118">
        <v>45.6</v>
      </c>
      <c r="C169" s="119">
        <v>14</v>
      </c>
      <c r="D169" s="120">
        <v>34</v>
      </c>
      <c r="E169" s="120">
        <v>63.8</v>
      </c>
      <c r="F169" s="121">
        <v>2</v>
      </c>
      <c r="G169" s="122">
        <f t="shared" si="25"/>
        <v>3</v>
      </c>
      <c r="H169" s="123">
        <v>33.5</v>
      </c>
      <c r="I169" s="120">
        <v>22</v>
      </c>
      <c r="J169" s="120">
        <v>55.5</v>
      </c>
      <c r="K169" s="121">
        <v>2</v>
      </c>
      <c r="L169" s="122">
        <f t="shared" si="26"/>
        <v>6</v>
      </c>
      <c r="M169" s="123">
        <v>67</v>
      </c>
      <c r="N169" s="124">
        <v>10</v>
      </c>
      <c r="O169" s="124">
        <v>77</v>
      </c>
      <c r="P169" s="121">
        <v>1</v>
      </c>
      <c r="Q169" s="122">
        <f t="shared" si="27"/>
        <v>4</v>
      </c>
      <c r="R169" s="123"/>
      <c r="S169" s="124"/>
      <c r="T169" s="124"/>
      <c r="U169" s="121"/>
      <c r="V169" s="122" t="str">
        <f t="shared" si="28"/>
        <v/>
      </c>
      <c r="W169" s="123"/>
      <c r="X169" s="121"/>
      <c r="Y169" s="122" t="str">
        <f t="shared" si="29"/>
        <v/>
      </c>
    </row>
    <row r="170" spans="1:25" s="21" customFormat="1" ht="18" customHeight="1">
      <c r="A170" s="117" t="s">
        <v>236</v>
      </c>
      <c r="B170" s="118">
        <v>23.54</v>
      </c>
      <c r="C170" s="119">
        <v>7.15</v>
      </c>
      <c r="D170" s="120">
        <v>14</v>
      </c>
      <c r="E170" s="120">
        <v>29.35</v>
      </c>
      <c r="F170" s="121">
        <v>13</v>
      </c>
      <c r="G170" s="122">
        <f t="shared" si="25"/>
        <v>159</v>
      </c>
      <c r="H170" s="123">
        <v>13.93</v>
      </c>
      <c r="I170" s="120">
        <v>3.33</v>
      </c>
      <c r="J170" s="120">
        <v>17.27</v>
      </c>
      <c r="K170" s="121">
        <v>15</v>
      </c>
      <c r="L170" s="122">
        <f t="shared" si="26"/>
        <v>156</v>
      </c>
      <c r="M170" s="123"/>
      <c r="N170" s="124"/>
      <c r="O170" s="124"/>
      <c r="P170" s="121"/>
      <c r="Q170" s="122" t="str">
        <f t="shared" si="27"/>
        <v/>
      </c>
      <c r="R170" s="123">
        <v>18.850000000000001</v>
      </c>
      <c r="S170" s="124">
        <v>11.87</v>
      </c>
      <c r="T170" s="124">
        <v>30.72</v>
      </c>
      <c r="U170" s="121">
        <v>15</v>
      </c>
      <c r="V170" s="122">
        <f t="shared" si="28"/>
        <v>145</v>
      </c>
      <c r="W170" s="123"/>
      <c r="X170" s="121"/>
      <c r="Y170" s="122" t="str">
        <f t="shared" si="29"/>
        <v/>
      </c>
    </row>
    <row r="171" spans="1:25" s="21" customFormat="1" ht="18" customHeight="1">
      <c r="A171" s="117" t="s">
        <v>249</v>
      </c>
      <c r="B171" s="118">
        <v>27.4</v>
      </c>
      <c r="C171" s="119">
        <v>11.2</v>
      </c>
      <c r="D171" s="120">
        <v>25.1</v>
      </c>
      <c r="E171" s="120">
        <v>44.4</v>
      </c>
      <c r="F171" s="121">
        <v>10</v>
      </c>
      <c r="G171" s="122">
        <f t="shared" si="25"/>
        <v>112</v>
      </c>
      <c r="H171" s="123">
        <v>14.6</v>
      </c>
      <c r="I171" s="120">
        <v>7.35</v>
      </c>
      <c r="J171" s="120">
        <v>21.95</v>
      </c>
      <c r="K171" s="121">
        <v>10</v>
      </c>
      <c r="L171" s="122">
        <f t="shared" si="26"/>
        <v>130</v>
      </c>
      <c r="M171" s="123"/>
      <c r="N171" s="124"/>
      <c r="O171" s="124"/>
      <c r="P171" s="121"/>
      <c r="Q171" s="122" t="str">
        <f t="shared" si="27"/>
        <v/>
      </c>
      <c r="R171" s="123"/>
      <c r="S171" s="124"/>
      <c r="T171" s="124"/>
      <c r="U171" s="121"/>
      <c r="V171" s="122" t="str">
        <f t="shared" si="28"/>
        <v/>
      </c>
      <c r="W171" s="123"/>
      <c r="X171" s="121"/>
      <c r="Y171" s="122" t="str">
        <f t="shared" si="29"/>
        <v/>
      </c>
    </row>
    <row r="172" spans="1:25" s="21" customFormat="1" ht="18" customHeight="1" thickBot="1">
      <c r="A172" s="137" t="s">
        <v>247</v>
      </c>
      <c r="B172" s="138">
        <v>28.88</v>
      </c>
      <c r="C172" s="139">
        <v>12.4</v>
      </c>
      <c r="D172" s="140">
        <v>28.73</v>
      </c>
      <c r="E172" s="140">
        <v>49.37</v>
      </c>
      <c r="F172" s="141">
        <v>15</v>
      </c>
      <c r="G172" s="142">
        <f t="shared" si="25"/>
        <v>64</v>
      </c>
      <c r="H172" s="143">
        <v>14</v>
      </c>
      <c r="I172" s="140">
        <v>7.93</v>
      </c>
      <c r="J172" s="140">
        <v>21.93</v>
      </c>
      <c r="K172" s="141">
        <v>15</v>
      </c>
      <c r="L172" s="142">
        <f t="shared" si="26"/>
        <v>132</v>
      </c>
      <c r="M172" s="143"/>
      <c r="N172" s="144"/>
      <c r="O172" s="144"/>
      <c r="P172" s="141"/>
      <c r="Q172" s="142" t="str">
        <f t="shared" si="27"/>
        <v/>
      </c>
      <c r="R172" s="143"/>
      <c r="S172" s="144"/>
      <c r="T172" s="144"/>
      <c r="U172" s="141"/>
      <c r="V172" s="142" t="str">
        <f t="shared" si="28"/>
        <v/>
      </c>
      <c r="W172" s="143"/>
      <c r="X172" s="141"/>
      <c r="Y172" s="142" t="str">
        <f t="shared" si="29"/>
        <v/>
      </c>
    </row>
    <row r="173" spans="1:25" s="21" customFormat="1" ht="18" customHeight="1">
      <c r="A173" s="108" t="s">
        <v>246</v>
      </c>
      <c r="B173" s="109">
        <v>23.58</v>
      </c>
      <c r="C173" s="110">
        <v>7.41</v>
      </c>
      <c r="D173" s="111">
        <v>18.760000000000002</v>
      </c>
      <c r="E173" s="111">
        <v>34.26</v>
      </c>
      <c r="F173" s="112">
        <v>17</v>
      </c>
      <c r="G173" s="113">
        <f t="shared" si="25"/>
        <v>153</v>
      </c>
      <c r="H173" s="114">
        <v>13.18</v>
      </c>
      <c r="I173" s="111">
        <v>2.41</v>
      </c>
      <c r="J173" s="111">
        <v>15.59</v>
      </c>
      <c r="K173" s="112">
        <v>17</v>
      </c>
      <c r="L173" s="113">
        <f t="shared" si="26"/>
        <v>164</v>
      </c>
      <c r="M173" s="114"/>
      <c r="N173" s="115"/>
      <c r="O173" s="115"/>
      <c r="P173" s="112"/>
      <c r="Q173" s="113" t="str">
        <f t="shared" si="27"/>
        <v/>
      </c>
      <c r="R173" s="114">
        <v>16.239999999999998</v>
      </c>
      <c r="S173" s="115">
        <v>12</v>
      </c>
      <c r="T173" s="115">
        <v>28.24</v>
      </c>
      <c r="U173" s="112">
        <v>17</v>
      </c>
      <c r="V173" s="113">
        <f t="shared" si="28"/>
        <v>150</v>
      </c>
      <c r="W173" s="114"/>
      <c r="X173" s="112"/>
      <c r="Y173" s="113" t="str">
        <f t="shared" si="29"/>
        <v/>
      </c>
    </row>
    <row r="174" spans="1:25" s="21" customFormat="1" ht="18" customHeight="1">
      <c r="A174" s="117" t="s">
        <v>267</v>
      </c>
      <c r="B174" s="118">
        <v>19.399999999999999</v>
      </c>
      <c r="C174" s="119">
        <v>5.85</v>
      </c>
      <c r="D174" s="120">
        <v>9.4600000000000009</v>
      </c>
      <c r="E174" s="120">
        <v>22.09</v>
      </c>
      <c r="F174" s="121">
        <v>41</v>
      </c>
      <c r="G174" s="122">
        <f t="shared" si="25"/>
        <v>167</v>
      </c>
      <c r="H174" s="123">
        <v>15.08</v>
      </c>
      <c r="I174" s="120">
        <v>2.27</v>
      </c>
      <c r="J174" s="120">
        <v>17.350000000000001</v>
      </c>
      <c r="K174" s="121">
        <v>39</v>
      </c>
      <c r="L174" s="122">
        <f t="shared" si="26"/>
        <v>155</v>
      </c>
      <c r="M174" s="123">
        <v>26.67</v>
      </c>
      <c r="N174" s="124">
        <v>0</v>
      </c>
      <c r="O174" s="124">
        <v>26.67</v>
      </c>
      <c r="P174" s="121">
        <v>3</v>
      </c>
      <c r="Q174" s="122">
        <f t="shared" si="27"/>
        <v>136</v>
      </c>
      <c r="R174" s="123">
        <v>17.690000000000001</v>
      </c>
      <c r="S174" s="124">
        <v>8.5500000000000007</v>
      </c>
      <c r="T174" s="124">
        <v>26.23</v>
      </c>
      <c r="U174" s="121">
        <v>41</v>
      </c>
      <c r="V174" s="122">
        <f t="shared" si="28"/>
        <v>156</v>
      </c>
      <c r="W174" s="123"/>
      <c r="X174" s="121"/>
      <c r="Y174" s="122" t="str">
        <f t="shared" si="29"/>
        <v/>
      </c>
    </row>
    <row r="175" spans="1:25" s="21" customFormat="1" ht="18" customHeight="1">
      <c r="A175" s="117" t="s">
        <v>348</v>
      </c>
      <c r="B175" s="118">
        <v>21.42</v>
      </c>
      <c r="C175" s="119">
        <v>7.82</v>
      </c>
      <c r="D175" s="120">
        <v>15.27</v>
      </c>
      <c r="E175" s="120">
        <v>29.89</v>
      </c>
      <c r="F175" s="121">
        <v>11</v>
      </c>
      <c r="G175" s="122">
        <f t="shared" si="25"/>
        <v>158</v>
      </c>
      <c r="H175" s="123">
        <v>14.36</v>
      </c>
      <c r="I175" s="120">
        <v>0.73</v>
      </c>
      <c r="J175" s="120">
        <v>15.09</v>
      </c>
      <c r="K175" s="121">
        <v>11</v>
      </c>
      <c r="L175" s="122">
        <f t="shared" si="26"/>
        <v>166</v>
      </c>
      <c r="M175" s="123"/>
      <c r="N175" s="124"/>
      <c r="O175" s="124"/>
      <c r="P175" s="121"/>
      <c r="Q175" s="122" t="str">
        <f t="shared" si="27"/>
        <v/>
      </c>
      <c r="R175" s="123">
        <v>16.649999999999999</v>
      </c>
      <c r="S175" s="124">
        <v>9.93</v>
      </c>
      <c r="T175" s="124">
        <v>26.58</v>
      </c>
      <c r="U175" s="121">
        <v>11</v>
      </c>
      <c r="V175" s="122">
        <f t="shared" si="28"/>
        <v>153</v>
      </c>
      <c r="W175" s="123"/>
      <c r="X175" s="121"/>
      <c r="Y175" s="122" t="str">
        <f t="shared" si="29"/>
        <v/>
      </c>
    </row>
    <row r="176" spans="1:25" s="21" customFormat="1" ht="18" customHeight="1">
      <c r="A176" s="117" t="s">
        <v>268</v>
      </c>
      <c r="B176" s="118">
        <v>29.52</v>
      </c>
      <c r="C176" s="119">
        <v>11.85</v>
      </c>
      <c r="D176" s="120">
        <v>23.1</v>
      </c>
      <c r="E176" s="120">
        <v>43.79</v>
      </c>
      <c r="F176" s="121">
        <v>20</v>
      </c>
      <c r="G176" s="122">
        <f t="shared" si="25"/>
        <v>119</v>
      </c>
      <c r="H176" s="123">
        <v>18.45</v>
      </c>
      <c r="I176" s="120">
        <v>9.4</v>
      </c>
      <c r="J176" s="120">
        <v>27.85</v>
      </c>
      <c r="K176" s="121">
        <v>20</v>
      </c>
      <c r="L176" s="122">
        <f t="shared" si="26"/>
        <v>93</v>
      </c>
      <c r="M176" s="123"/>
      <c r="N176" s="124"/>
      <c r="O176" s="124"/>
      <c r="P176" s="121"/>
      <c r="Q176" s="122" t="str">
        <f t="shared" si="27"/>
        <v/>
      </c>
      <c r="R176" s="123"/>
      <c r="S176" s="124"/>
      <c r="T176" s="124"/>
      <c r="U176" s="121"/>
      <c r="V176" s="122" t="str">
        <f t="shared" si="28"/>
        <v/>
      </c>
      <c r="W176" s="123"/>
      <c r="X176" s="121"/>
      <c r="Y176" s="122" t="str">
        <f t="shared" si="29"/>
        <v/>
      </c>
    </row>
    <row r="177" spans="1:25" s="21" customFormat="1" ht="18" customHeight="1" thickBot="1">
      <c r="A177" s="137" t="s">
        <v>349</v>
      </c>
      <c r="B177" s="138">
        <v>16.68</v>
      </c>
      <c r="C177" s="139">
        <v>5.29</v>
      </c>
      <c r="D177" s="140">
        <v>0.82</v>
      </c>
      <c r="E177" s="140">
        <v>11.81</v>
      </c>
      <c r="F177" s="141">
        <v>17</v>
      </c>
      <c r="G177" s="142">
        <f t="shared" si="25"/>
        <v>173</v>
      </c>
      <c r="H177" s="143">
        <v>11.71</v>
      </c>
      <c r="I177" s="140">
        <v>1.06</v>
      </c>
      <c r="J177" s="140">
        <v>12.76</v>
      </c>
      <c r="K177" s="141">
        <v>17</v>
      </c>
      <c r="L177" s="142">
        <f t="shared" si="26"/>
        <v>172</v>
      </c>
      <c r="M177" s="143"/>
      <c r="N177" s="144"/>
      <c r="O177" s="144"/>
      <c r="P177" s="141"/>
      <c r="Q177" s="142" t="str">
        <f t="shared" si="27"/>
        <v/>
      </c>
      <c r="R177" s="143"/>
      <c r="S177" s="144"/>
      <c r="T177" s="144"/>
      <c r="U177" s="141"/>
      <c r="V177" s="142" t="str">
        <f t="shared" si="28"/>
        <v/>
      </c>
      <c r="W177" s="143"/>
      <c r="X177" s="141"/>
      <c r="Y177" s="142" t="str">
        <f t="shared" si="29"/>
        <v/>
      </c>
    </row>
    <row r="178" spans="1:25" s="21" customFormat="1" ht="18" customHeight="1">
      <c r="A178" s="108" t="s">
        <v>350</v>
      </c>
      <c r="B178" s="109">
        <v>17.690000000000001</v>
      </c>
      <c r="C178" s="110">
        <v>5.0599999999999996</v>
      </c>
      <c r="D178" s="111">
        <v>10.76</v>
      </c>
      <c r="E178" s="111">
        <v>22.14</v>
      </c>
      <c r="F178" s="112">
        <v>17</v>
      </c>
      <c r="G178" s="113">
        <f t="shared" si="25"/>
        <v>166</v>
      </c>
      <c r="H178" s="114">
        <v>14.81</v>
      </c>
      <c r="I178" s="111">
        <v>0.81</v>
      </c>
      <c r="J178" s="111">
        <v>15.63</v>
      </c>
      <c r="K178" s="112">
        <v>16</v>
      </c>
      <c r="L178" s="113">
        <f t="shared" si="26"/>
        <v>163</v>
      </c>
      <c r="M178" s="114"/>
      <c r="N178" s="115"/>
      <c r="O178" s="115"/>
      <c r="P178" s="112"/>
      <c r="Q178" s="113" t="str">
        <f t="shared" si="27"/>
        <v/>
      </c>
      <c r="R178" s="114">
        <v>14.4</v>
      </c>
      <c r="S178" s="115">
        <v>5.3</v>
      </c>
      <c r="T178" s="115">
        <v>19.7</v>
      </c>
      <c r="U178" s="112">
        <v>14</v>
      </c>
      <c r="V178" s="113">
        <f t="shared" si="28"/>
        <v>162</v>
      </c>
      <c r="W178" s="114"/>
      <c r="X178" s="112"/>
      <c r="Y178" s="113" t="str">
        <f t="shared" si="29"/>
        <v/>
      </c>
    </row>
    <row r="179" spans="1:25" s="21" customFormat="1" ht="18" customHeight="1">
      <c r="A179" s="117" t="s">
        <v>351</v>
      </c>
      <c r="B179" s="118">
        <v>23.8</v>
      </c>
      <c r="C179" s="119">
        <v>9.7100000000000009</v>
      </c>
      <c r="D179" s="120">
        <v>17.86</v>
      </c>
      <c r="E179" s="120">
        <v>34.61</v>
      </c>
      <c r="F179" s="121">
        <v>14</v>
      </c>
      <c r="G179" s="122">
        <f t="shared" si="25"/>
        <v>152</v>
      </c>
      <c r="H179" s="123">
        <v>15.5</v>
      </c>
      <c r="I179" s="120">
        <v>3.54</v>
      </c>
      <c r="J179" s="120">
        <v>19.04</v>
      </c>
      <c r="K179" s="121">
        <v>14</v>
      </c>
      <c r="L179" s="122">
        <f t="shared" si="26"/>
        <v>148</v>
      </c>
      <c r="M179" s="123"/>
      <c r="N179" s="124"/>
      <c r="O179" s="124"/>
      <c r="P179" s="121"/>
      <c r="Q179" s="122" t="str">
        <f t="shared" si="27"/>
        <v/>
      </c>
      <c r="R179" s="123">
        <v>20.66</v>
      </c>
      <c r="S179" s="124">
        <v>14.5</v>
      </c>
      <c r="T179" s="124">
        <v>35.159999999999997</v>
      </c>
      <c r="U179" s="121">
        <v>14</v>
      </c>
      <c r="V179" s="122">
        <f t="shared" si="28"/>
        <v>138</v>
      </c>
      <c r="W179" s="123"/>
      <c r="X179" s="121"/>
      <c r="Y179" s="122" t="str">
        <f t="shared" si="29"/>
        <v/>
      </c>
    </row>
    <row r="180" spans="1:25" s="21" customFormat="1" ht="18" customHeight="1" thickBot="1">
      <c r="A180" s="137" t="s">
        <v>352</v>
      </c>
      <c r="B180" s="138">
        <v>18.91</v>
      </c>
      <c r="C180" s="139">
        <v>6.18</v>
      </c>
      <c r="D180" s="140">
        <v>9.5500000000000007</v>
      </c>
      <c r="E180" s="140">
        <v>22.09</v>
      </c>
      <c r="F180" s="141">
        <v>11</v>
      </c>
      <c r="G180" s="142">
        <f t="shared" si="25"/>
        <v>167</v>
      </c>
      <c r="H180" s="143">
        <v>14.67</v>
      </c>
      <c r="I180" s="140">
        <v>0.87</v>
      </c>
      <c r="J180" s="140">
        <v>15.53</v>
      </c>
      <c r="K180" s="141">
        <v>15</v>
      </c>
      <c r="L180" s="142">
        <f t="shared" si="26"/>
        <v>165</v>
      </c>
      <c r="M180" s="143"/>
      <c r="N180" s="144"/>
      <c r="O180" s="144"/>
      <c r="P180" s="141"/>
      <c r="Q180" s="142" t="str">
        <f t="shared" si="27"/>
        <v/>
      </c>
      <c r="R180" s="143">
        <v>16.63</v>
      </c>
      <c r="S180" s="144">
        <v>5.16</v>
      </c>
      <c r="T180" s="144">
        <v>21.79</v>
      </c>
      <c r="U180" s="141">
        <v>14</v>
      </c>
      <c r="V180" s="142">
        <f t="shared" si="28"/>
        <v>161</v>
      </c>
      <c r="W180" s="143"/>
      <c r="X180" s="141"/>
      <c r="Y180" s="142" t="str">
        <f t="shared" si="29"/>
        <v/>
      </c>
    </row>
    <row r="181" spans="1:25" s="21" customFormat="1" ht="30.75" customHeight="1" thickBot="1">
      <c r="A181" s="126"/>
      <c r="B181" s="127" t="s">
        <v>8</v>
      </c>
      <c r="C181" s="128" t="s">
        <v>104</v>
      </c>
      <c r="D181" s="129" t="s">
        <v>23</v>
      </c>
      <c r="E181" s="129" t="s">
        <v>24</v>
      </c>
      <c r="F181" s="463" t="s">
        <v>42</v>
      </c>
      <c r="G181" s="464"/>
      <c r="H181" s="127" t="s">
        <v>8</v>
      </c>
      <c r="I181" s="129" t="s">
        <v>123</v>
      </c>
      <c r="J181" s="129" t="s">
        <v>24</v>
      </c>
      <c r="K181" s="463" t="s">
        <v>42</v>
      </c>
      <c r="L181" s="464"/>
      <c r="M181" s="127" t="s">
        <v>8</v>
      </c>
      <c r="N181" s="130" t="s">
        <v>104</v>
      </c>
      <c r="O181" s="131" t="s">
        <v>78</v>
      </c>
      <c r="P181" s="463" t="s">
        <v>42</v>
      </c>
      <c r="Q181" s="464"/>
      <c r="R181" s="127" t="s">
        <v>8</v>
      </c>
      <c r="S181" s="130" t="s">
        <v>104</v>
      </c>
      <c r="T181" s="131" t="s">
        <v>78</v>
      </c>
      <c r="U181" s="463" t="s">
        <v>42</v>
      </c>
      <c r="V181" s="464"/>
      <c r="W181" s="127" t="s">
        <v>76</v>
      </c>
      <c r="X181" s="463" t="s">
        <v>42</v>
      </c>
      <c r="Y181" s="464"/>
    </row>
    <row r="182" spans="1:25" ht="16.5" thickBot="1">
      <c r="A182" s="17" t="s">
        <v>93</v>
      </c>
      <c r="B182" s="18">
        <v>35.08</v>
      </c>
      <c r="C182" s="135">
        <v>12.78</v>
      </c>
      <c r="D182" s="19">
        <v>25.8</v>
      </c>
      <c r="E182" s="19">
        <v>49.73</v>
      </c>
      <c r="F182" s="471">
        <v>33934</v>
      </c>
      <c r="G182" s="472"/>
      <c r="H182" s="18">
        <v>22.32</v>
      </c>
      <c r="I182" s="19">
        <v>12.24</v>
      </c>
      <c r="J182" s="19">
        <v>34.56</v>
      </c>
      <c r="K182" s="471">
        <v>33736</v>
      </c>
      <c r="L182" s="472"/>
      <c r="M182" s="18">
        <v>41.84</v>
      </c>
      <c r="N182" s="19">
        <v>5.04</v>
      </c>
      <c r="O182" s="136">
        <v>46.88</v>
      </c>
      <c r="P182" s="471">
        <v>22225</v>
      </c>
      <c r="Q182" s="472"/>
      <c r="R182" s="18">
        <v>37</v>
      </c>
      <c r="S182" s="19">
        <v>24.95</v>
      </c>
      <c r="T182" s="136">
        <v>61.95</v>
      </c>
      <c r="U182" s="471">
        <v>18992</v>
      </c>
      <c r="V182" s="472"/>
      <c r="W182" s="18">
        <v>200.75</v>
      </c>
      <c r="X182" s="471">
        <v>17577</v>
      </c>
      <c r="Y182" s="472"/>
    </row>
    <row r="183" spans="1:25" ht="30" customHeight="1">
      <c r="A183" s="336" t="s">
        <v>111</v>
      </c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166"/>
      <c r="P183" s="166"/>
      <c r="Q183" s="166"/>
      <c r="R183" s="166"/>
      <c r="S183" s="166"/>
      <c r="T183" s="166"/>
      <c r="U183" s="166"/>
      <c r="V183" s="166"/>
    </row>
    <row r="184" spans="1:25" ht="18" customHeight="1"/>
  </sheetData>
  <mergeCells count="44">
    <mergeCell ref="A1:Y1"/>
    <mergeCell ref="A2:Y2"/>
    <mergeCell ref="W4:Y4"/>
    <mergeCell ref="W5:Y5"/>
    <mergeCell ref="W6:W7"/>
    <mergeCell ref="X6:X7"/>
    <mergeCell ref="Y6:Y7"/>
    <mergeCell ref="R6:R7"/>
    <mergeCell ref="S6:S7"/>
    <mergeCell ref="T6:T7"/>
    <mergeCell ref="M5:Q5"/>
    <mergeCell ref="U6:U7"/>
    <mergeCell ref="V6:V7"/>
    <mergeCell ref="N6:N7"/>
    <mergeCell ref="O6:O7"/>
    <mergeCell ref="P6:P7"/>
    <mergeCell ref="A183:N183"/>
    <mergeCell ref="M4:Q4"/>
    <mergeCell ref="A5:A7"/>
    <mergeCell ref="B6:C6"/>
    <mergeCell ref="D6:D7"/>
    <mergeCell ref="E6:E7"/>
    <mergeCell ref="F6:F7"/>
    <mergeCell ref="G6:G7"/>
    <mergeCell ref="H6:H7"/>
    <mergeCell ref="B5:G5"/>
    <mergeCell ref="Q6:Q7"/>
    <mergeCell ref="I6:I7"/>
    <mergeCell ref="J6:J7"/>
    <mergeCell ref="K6:K7"/>
    <mergeCell ref="L6:L7"/>
    <mergeCell ref="M6:M7"/>
    <mergeCell ref="R5:V5"/>
    <mergeCell ref="F181:G181"/>
    <mergeCell ref="K181:L181"/>
    <mergeCell ref="P181:Q181"/>
    <mergeCell ref="U181:V181"/>
    <mergeCell ref="H5:L5"/>
    <mergeCell ref="X181:Y181"/>
    <mergeCell ref="F182:G182"/>
    <mergeCell ref="K182:L182"/>
    <mergeCell ref="P182:Q182"/>
    <mergeCell ref="U182:V182"/>
    <mergeCell ref="X182:Y182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4"/>
  <sheetViews>
    <sheetView workbookViewId="0">
      <pane ySplit="7" topLeftCell="A89" activePane="bottomLeft" state="frozenSplit"/>
      <selection pane="bottomLeft" activeCell="U93" sqref="U93"/>
    </sheetView>
  </sheetViews>
  <sheetFormatPr defaultRowHeight="15.75"/>
  <cols>
    <col min="1" max="1" width="16.125" style="22" customWidth="1"/>
    <col min="2" max="8" width="5.875" style="22" customWidth="1"/>
    <col min="9" max="9" width="6.625" style="22" customWidth="1"/>
    <col min="10" max="22" width="5.875" style="22" customWidth="1"/>
    <col min="23" max="28" width="6.625" style="22" customWidth="1"/>
    <col min="29" max="256" width="9" style="22"/>
    <col min="257" max="257" width="16.125" style="22" customWidth="1"/>
    <col min="258" max="264" width="5.875" style="22" customWidth="1"/>
    <col min="265" max="265" width="6.625" style="22" customWidth="1"/>
    <col min="266" max="278" width="5.875" style="22" customWidth="1"/>
    <col min="279" max="284" width="6.625" style="22" customWidth="1"/>
    <col min="285" max="512" width="9" style="22"/>
    <col min="513" max="513" width="16.125" style="22" customWidth="1"/>
    <col min="514" max="520" width="5.875" style="22" customWidth="1"/>
    <col min="521" max="521" width="6.625" style="22" customWidth="1"/>
    <col min="522" max="534" width="5.875" style="22" customWidth="1"/>
    <col min="535" max="540" width="6.625" style="22" customWidth="1"/>
    <col min="541" max="768" width="9" style="22"/>
    <col min="769" max="769" width="16.125" style="22" customWidth="1"/>
    <col min="770" max="776" width="5.875" style="22" customWidth="1"/>
    <col min="777" max="777" width="6.625" style="22" customWidth="1"/>
    <col min="778" max="790" width="5.875" style="22" customWidth="1"/>
    <col min="791" max="796" width="6.625" style="22" customWidth="1"/>
    <col min="797" max="1024" width="9" style="22"/>
    <col min="1025" max="1025" width="16.125" style="22" customWidth="1"/>
    <col min="1026" max="1032" width="5.875" style="22" customWidth="1"/>
    <col min="1033" max="1033" width="6.625" style="22" customWidth="1"/>
    <col min="1034" max="1046" width="5.875" style="22" customWidth="1"/>
    <col min="1047" max="1052" width="6.625" style="22" customWidth="1"/>
    <col min="1053" max="1280" width="9" style="22"/>
    <col min="1281" max="1281" width="16.125" style="22" customWidth="1"/>
    <col min="1282" max="1288" width="5.875" style="22" customWidth="1"/>
    <col min="1289" max="1289" width="6.625" style="22" customWidth="1"/>
    <col min="1290" max="1302" width="5.875" style="22" customWidth="1"/>
    <col min="1303" max="1308" width="6.625" style="22" customWidth="1"/>
    <col min="1309" max="1536" width="9" style="22"/>
    <col min="1537" max="1537" width="16.125" style="22" customWidth="1"/>
    <col min="1538" max="1544" width="5.875" style="22" customWidth="1"/>
    <col min="1545" max="1545" width="6.625" style="22" customWidth="1"/>
    <col min="1546" max="1558" width="5.875" style="22" customWidth="1"/>
    <col min="1559" max="1564" width="6.625" style="22" customWidth="1"/>
    <col min="1565" max="1792" width="9" style="22"/>
    <col min="1793" max="1793" width="16.125" style="22" customWidth="1"/>
    <col min="1794" max="1800" width="5.875" style="22" customWidth="1"/>
    <col min="1801" max="1801" width="6.625" style="22" customWidth="1"/>
    <col min="1802" max="1814" width="5.875" style="22" customWidth="1"/>
    <col min="1815" max="1820" width="6.625" style="22" customWidth="1"/>
    <col min="1821" max="2048" width="9" style="22"/>
    <col min="2049" max="2049" width="16.125" style="22" customWidth="1"/>
    <col min="2050" max="2056" width="5.875" style="22" customWidth="1"/>
    <col min="2057" max="2057" width="6.625" style="22" customWidth="1"/>
    <col min="2058" max="2070" width="5.875" style="22" customWidth="1"/>
    <col min="2071" max="2076" width="6.625" style="22" customWidth="1"/>
    <col min="2077" max="2304" width="9" style="22"/>
    <col min="2305" max="2305" width="16.125" style="22" customWidth="1"/>
    <col min="2306" max="2312" width="5.875" style="22" customWidth="1"/>
    <col min="2313" max="2313" width="6.625" style="22" customWidth="1"/>
    <col min="2314" max="2326" width="5.875" style="22" customWidth="1"/>
    <col min="2327" max="2332" width="6.625" style="22" customWidth="1"/>
    <col min="2333" max="2560" width="9" style="22"/>
    <col min="2561" max="2561" width="16.125" style="22" customWidth="1"/>
    <col min="2562" max="2568" width="5.875" style="22" customWidth="1"/>
    <col min="2569" max="2569" width="6.625" style="22" customWidth="1"/>
    <col min="2570" max="2582" width="5.875" style="22" customWidth="1"/>
    <col min="2583" max="2588" width="6.625" style="22" customWidth="1"/>
    <col min="2589" max="2816" width="9" style="22"/>
    <col min="2817" max="2817" width="16.125" style="22" customWidth="1"/>
    <col min="2818" max="2824" width="5.875" style="22" customWidth="1"/>
    <col min="2825" max="2825" width="6.625" style="22" customWidth="1"/>
    <col min="2826" max="2838" width="5.875" style="22" customWidth="1"/>
    <col min="2839" max="2844" width="6.625" style="22" customWidth="1"/>
    <col min="2845" max="3072" width="9" style="22"/>
    <col min="3073" max="3073" width="16.125" style="22" customWidth="1"/>
    <col min="3074" max="3080" width="5.875" style="22" customWidth="1"/>
    <col min="3081" max="3081" width="6.625" style="22" customWidth="1"/>
    <col min="3082" max="3094" width="5.875" style="22" customWidth="1"/>
    <col min="3095" max="3100" width="6.625" style="22" customWidth="1"/>
    <col min="3101" max="3328" width="9" style="22"/>
    <col min="3329" max="3329" width="16.125" style="22" customWidth="1"/>
    <col min="3330" max="3336" width="5.875" style="22" customWidth="1"/>
    <col min="3337" max="3337" width="6.625" style="22" customWidth="1"/>
    <col min="3338" max="3350" width="5.875" style="22" customWidth="1"/>
    <col min="3351" max="3356" width="6.625" style="22" customWidth="1"/>
    <col min="3357" max="3584" width="9" style="22"/>
    <col min="3585" max="3585" width="16.125" style="22" customWidth="1"/>
    <col min="3586" max="3592" width="5.875" style="22" customWidth="1"/>
    <col min="3593" max="3593" width="6.625" style="22" customWidth="1"/>
    <col min="3594" max="3606" width="5.875" style="22" customWidth="1"/>
    <col min="3607" max="3612" width="6.625" style="22" customWidth="1"/>
    <col min="3613" max="3840" width="9" style="22"/>
    <col min="3841" max="3841" width="16.125" style="22" customWidth="1"/>
    <col min="3842" max="3848" width="5.875" style="22" customWidth="1"/>
    <col min="3849" max="3849" width="6.625" style="22" customWidth="1"/>
    <col min="3850" max="3862" width="5.875" style="22" customWidth="1"/>
    <col min="3863" max="3868" width="6.625" style="22" customWidth="1"/>
    <col min="3869" max="4096" width="9" style="22"/>
    <col min="4097" max="4097" width="16.125" style="22" customWidth="1"/>
    <col min="4098" max="4104" width="5.875" style="22" customWidth="1"/>
    <col min="4105" max="4105" width="6.625" style="22" customWidth="1"/>
    <col min="4106" max="4118" width="5.875" style="22" customWidth="1"/>
    <col min="4119" max="4124" width="6.625" style="22" customWidth="1"/>
    <col min="4125" max="4352" width="9" style="22"/>
    <col min="4353" max="4353" width="16.125" style="22" customWidth="1"/>
    <col min="4354" max="4360" width="5.875" style="22" customWidth="1"/>
    <col min="4361" max="4361" width="6.625" style="22" customWidth="1"/>
    <col min="4362" max="4374" width="5.875" style="22" customWidth="1"/>
    <col min="4375" max="4380" width="6.625" style="22" customWidth="1"/>
    <col min="4381" max="4608" width="9" style="22"/>
    <col min="4609" max="4609" width="16.125" style="22" customWidth="1"/>
    <col min="4610" max="4616" width="5.875" style="22" customWidth="1"/>
    <col min="4617" max="4617" width="6.625" style="22" customWidth="1"/>
    <col min="4618" max="4630" width="5.875" style="22" customWidth="1"/>
    <col min="4631" max="4636" width="6.625" style="22" customWidth="1"/>
    <col min="4637" max="4864" width="9" style="22"/>
    <col min="4865" max="4865" width="16.125" style="22" customWidth="1"/>
    <col min="4866" max="4872" width="5.875" style="22" customWidth="1"/>
    <col min="4873" max="4873" width="6.625" style="22" customWidth="1"/>
    <col min="4874" max="4886" width="5.875" style="22" customWidth="1"/>
    <col min="4887" max="4892" width="6.625" style="22" customWidth="1"/>
    <col min="4893" max="5120" width="9" style="22"/>
    <col min="5121" max="5121" width="16.125" style="22" customWidth="1"/>
    <col min="5122" max="5128" width="5.875" style="22" customWidth="1"/>
    <col min="5129" max="5129" width="6.625" style="22" customWidth="1"/>
    <col min="5130" max="5142" width="5.875" style="22" customWidth="1"/>
    <col min="5143" max="5148" width="6.625" style="22" customWidth="1"/>
    <col min="5149" max="5376" width="9" style="22"/>
    <col min="5377" max="5377" width="16.125" style="22" customWidth="1"/>
    <col min="5378" max="5384" width="5.875" style="22" customWidth="1"/>
    <col min="5385" max="5385" width="6.625" style="22" customWidth="1"/>
    <col min="5386" max="5398" width="5.875" style="22" customWidth="1"/>
    <col min="5399" max="5404" width="6.625" style="22" customWidth="1"/>
    <col min="5405" max="5632" width="9" style="22"/>
    <col min="5633" max="5633" width="16.125" style="22" customWidth="1"/>
    <col min="5634" max="5640" width="5.875" style="22" customWidth="1"/>
    <col min="5641" max="5641" width="6.625" style="22" customWidth="1"/>
    <col min="5642" max="5654" width="5.875" style="22" customWidth="1"/>
    <col min="5655" max="5660" width="6.625" style="22" customWidth="1"/>
    <col min="5661" max="5888" width="9" style="22"/>
    <col min="5889" max="5889" width="16.125" style="22" customWidth="1"/>
    <col min="5890" max="5896" width="5.875" style="22" customWidth="1"/>
    <col min="5897" max="5897" width="6.625" style="22" customWidth="1"/>
    <col min="5898" max="5910" width="5.875" style="22" customWidth="1"/>
    <col min="5911" max="5916" width="6.625" style="22" customWidth="1"/>
    <col min="5917" max="6144" width="9" style="22"/>
    <col min="6145" max="6145" width="16.125" style="22" customWidth="1"/>
    <col min="6146" max="6152" width="5.875" style="22" customWidth="1"/>
    <col min="6153" max="6153" width="6.625" style="22" customWidth="1"/>
    <col min="6154" max="6166" width="5.875" style="22" customWidth="1"/>
    <col min="6167" max="6172" width="6.625" style="22" customWidth="1"/>
    <col min="6173" max="6400" width="9" style="22"/>
    <col min="6401" max="6401" width="16.125" style="22" customWidth="1"/>
    <col min="6402" max="6408" width="5.875" style="22" customWidth="1"/>
    <col min="6409" max="6409" width="6.625" style="22" customWidth="1"/>
    <col min="6410" max="6422" width="5.875" style="22" customWidth="1"/>
    <col min="6423" max="6428" width="6.625" style="22" customWidth="1"/>
    <col min="6429" max="6656" width="9" style="22"/>
    <col min="6657" max="6657" width="16.125" style="22" customWidth="1"/>
    <col min="6658" max="6664" width="5.875" style="22" customWidth="1"/>
    <col min="6665" max="6665" width="6.625" style="22" customWidth="1"/>
    <col min="6666" max="6678" width="5.875" style="22" customWidth="1"/>
    <col min="6679" max="6684" width="6.625" style="22" customWidth="1"/>
    <col min="6685" max="6912" width="9" style="22"/>
    <col min="6913" max="6913" width="16.125" style="22" customWidth="1"/>
    <col min="6914" max="6920" width="5.875" style="22" customWidth="1"/>
    <col min="6921" max="6921" width="6.625" style="22" customWidth="1"/>
    <col min="6922" max="6934" width="5.875" style="22" customWidth="1"/>
    <col min="6935" max="6940" width="6.625" style="22" customWidth="1"/>
    <col min="6941" max="7168" width="9" style="22"/>
    <col min="7169" max="7169" width="16.125" style="22" customWidth="1"/>
    <col min="7170" max="7176" width="5.875" style="22" customWidth="1"/>
    <col min="7177" max="7177" width="6.625" style="22" customWidth="1"/>
    <col min="7178" max="7190" width="5.875" style="22" customWidth="1"/>
    <col min="7191" max="7196" width="6.625" style="22" customWidth="1"/>
    <col min="7197" max="7424" width="9" style="22"/>
    <col min="7425" max="7425" width="16.125" style="22" customWidth="1"/>
    <col min="7426" max="7432" width="5.875" style="22" customWidth="1"/>
    <col min="7433" max="7433" width="6.625" style="22" customWidth="1"/>
    <col min="7434" max="7446" width="5.875" style="22" customWidth="1"/>
    <col min="7447" max="7452" width="6.625" style="22" customWidth="1"/>
    <col min="7453" max="7680" width="9" style="22"/>
    <col min="7681" max="7681" width="16.125" style="22" customWidth="1"/>
    <col min="7682" max="7688" width="5.875" style="22" customWidth="1"/>
    <col min="7689" max="7689" width="6.625" style="22" customWidth="1"/>
    <col min="7690" max="7702" width="5.875" style="22" customWidth="1"/>
    <col min="7703" max="7708" width="6.625" style="22" customWidth="1"/>
    <col min="7709" max="7936" width="9" style="22"/>
    <col min="7937" max="7937" width="16.125" style="22" customWidth="1"/>
    <col min="7938" max="7944" width="5.875" style="22" customWidth="1"/>
    <col min="7945" max="7945" width="6.625" style="22" customWidth="1"/>
    <col min="7946" max="7958" width="5.875" style="22" customWidth="1"/>
    <col min="7959" max="7964" width="6.625" style="22" customWidth="1"/>
    <col min="7965" max="8192" width="9" style="22"/>
    <col min="8193" max="8193" width="16.125" style="22" customWidth="1"/>
    <col min="8194" max="8200" width="5.875" style="22" customWidth="1"/>
    <col min="8201" max="8201" width="6.625" style="22" customWidth="1"/>
    <col min="8202" max="8214" width="5.875" style="22" customWidth="1"/>
    <col min="8215" max="8220" width="6.625" style="22" customWidth="1"/>
    <col min="8221" max="8448" width="9" style="22"/>
    <col min="8449" max="8449" width="16.125" style="22" customWidth="1"/>
    <col min="8450" max="8456" width="5.875" style="22" customWidth="1"/>
    <col min="8457" max="8457" width="6.625" style="22" customWidth="1"/>
    <col min="8458" max="8470" width="5.875" style="22" customWidth="1"/>
    <col min="8471" max="8476" width="6.625" style="22" customWidth="1"/>
    <col min="8477" max="8704" width="9" style="22"/>
    <col min="8705" max="8705" width="16.125" style="22" customWidth="1"/>
    <col min="8706" max="8712" width="5.875" style="22" customWidth="1"/>
    <col min="8713" max="8713" width="6.625" style="22" customWidth="1"/>
    <col min="8714" max="8726" width="5.875" style="22" customWidth="1"/>
    <col min="8727" max="8732" width="6.625" style="22" customWidth="1"/>
    <col min="8733" max="8960" width="9" style="22"/>
    <col min="8961" max="8961" width="16.125" style="22" customWidth="1"/>
    <col min="8962" max="8968" width="5.875" style="22" customWidth="1"/>
    <col min="8969" max="8969" width="6.625" style="22" customWidth="1"/>
    <col min="8970" max="8982" width="5.875" style="22" customWidth="1"/>
    <col min="8983" max="8988" width="6.625" style="22" customWidth="1"/>
    <col min="8989" max="9216" width="9" style="22"/>
    <col min="9217" max="9217" width="16.125" style="22" customWidth="1"/>
    <col min="9218" max="9224" width="5.875" style="22" customWidth="1"/>
    <col min="9225" max="9225" width="6.625" style="22" customWidth="1"/>
    <col min="9226" max="9238" width="5.875" style="22" customWidth="1"/>
    <col min="9239" max="9244" width="6.625" style="22" customWidth="1"/>
    <col min="9245" max="9472" width="9" style="22"/>
    <col min="9473" max="9473" width="16.125" style="22" customWidth="1"/>
    <col min="9474" max="9480" width="5.875" style="22" customWidth="1"/>
    <col min="9481" max="9481" width="6.625" style="22" customWidth="1"/>
    <col min="9482" max="9494" width="5.875" style="22" customWidth="1"/>
    <col min="9495" max="9500" width="6.625" style="22" customWidth="1"/>
    <col min="9501" max="9728" width="9" style="22"/>
    <col min="9729" max="9729" width="16.125" style="22" customWidth="1"/>
    <col min="9730" max="9736" width="5.875" style="22" customWidth="1"/>
    <col min="9737" max="9737" width="6.625" style="22" customWidth="1"/>
    <col min="9738" max="9750" width="5.875" style="22" customWidth="1"/>
    <col min="9751" max="9756" width="6.625" style="22" customWidth="1"/>
    <col min="9757" max="9984" width="9" style="22"/>
    <col min="9985" max="9985" width="16.125" style="22" customWidth="1"/>
    <col min="9986" max="9992" width="5.875" style="22" customWidth="1"/>
    <col min="9993" max="9993" width="6.625" style="22" customWidth="1"/>
    <col min="9994" max="10006" width="5.875" style="22" customWidth="1"/>
    <col min="10007" max="10012" width="6.625" style="22" customWidth="1"/>
    <col min="10013" max="10240" width="9" style="22"/>
    <col min="10241" max="10241" width="16.125" style="22" customWidth="1"/>
    <col min="10242" max="10248" width="5.875" style="22" customWidth="1"/>
    <col min="10249" max="10249" width="6.625" style="22" customWidth="1"/>
    <col min="10250" max="10262" width="5.875" style="22" customWidth="1"/>
    <col min="10263" max="10268" width="6.625" style="22" customWidth="1"/>
    <col min="10269" max="10496" width="9" style="22"/>
    <col min="10497" max="10497" width="16.125" style="22" customWidth="1"/>
    <col min="10498" max="10504" width="5.875" style="22" customWidth="1"/>
    <col min="10505" max="10505" width="6.625" style="22" customWidth="1"/>
    <col min="10506" max="10518" width="5.875" style="22" customWidth="1"/>
    <col min="10519" max="10524" width="6.625" style="22" customWidth="1"/>
    <col min="10525" max="10752" width="9" style="22"/>
    <col min="10753" max="10753" width="16.125" style="22" customWidth="1"/>
    <col min="10754" max="10760" width="5.875" style="22" customWidth="1"/>
    <col min="10761" max="10761" width="6.625" style="22" customWidth="1"/>
    <col min="10762" max="10774" width="5.875" style="22" customWidth="1"/>
    <col min="10775" max="10780" width="6.625" style="22" customWidth="1"/>
    <col min="10781" max="11008" width="9" style="22"/>
    <col min="11009" max="11009" width="16.125" style="22" customWidth="1"/>
    <col min="11010" max="11016" width="5.875" style="22" customWidth="1"/>
    <col min="11017" max="11017" width="6.625" style="22" customWidth="1"/>
    <col min="11018" max="11030" width="5.875" style="22" customWidth="1"/>
    <col min="11031" max="11036" width="6.625" style="22" customWidth="1"/>
    <col min="11037" max="11264" width="9" style="22"/>
    <col min="11265" max="11265" width="16.125" style="22" customWidth="1"/>
    <col min="11266" max="11272" width="5.875" style="22" customWidth="1"/>
    <col min="11273" max="11273" width="6.625" style="22" customWidth="1"/>
    <col min="11274" max="11286" width="5.875" style="22" customWidth="1"/>
    <col min="11287" max="11292" width="6.625" style="22" customWidth="1"/>
    <col min="11293" max="11520" width="9" style="22"/>
    <col min="11521" max="11521" width="16.125" style="22" customWidth="1"/>
    <col min="11522" max="11528" width="5.875" style="22" customWidth="1"/>
    <col min="11529" max="11529" width="6.625" style="22" customWidth="1"/>
    <col min="11530" max="11542" width="5.875" style="22" customWidth="1"/>
    <col min="11543" max="11548" width="6.625" style="22" customWidth="1"/>
    <col min="11549" max="11776" width="9" style="22"/>
    <col min="11777" max="11777" width="16.125" style="22" customWidth="1"/>
    <col min="11778" max="11784" width="5.875" style="22" customWidth="1"/>
    <col min="11785" max="11785" width="6.625" style="22" customWidth="1"/>
    <col min="11786" max="11798" width="5.875" style="22" customWidth="1"/>
    <col min="11799" max="11804" width="6.625" style="22" customWidth="1"/>
    <col min="11805" max="12032" width="9" style="22"/>
    <col min="12033" max="12033" width="16.125" style="22" customWidth="1"/>
    <col min="12034" max="12040" width="5.875" style="22" customWidth="1"/>
    <col min="12041" max="12041" width="6.625" style="22" customWidth="1"/>
    <col min="12042" max="12054" width="5.875" style="22" customWidth="1"/>
    <col min="12055" max="12060" width="6.625" style="22" customWidth="1"/>
    <col min="12061" max="12288" width="9" style="22"/>
    <col min="12289" max="12289" width="16.125" style="22" customWidth="1"/>
    <col min="12290" max="12296" width="5.875" style="22" customWidth="1"/>
    <col min="12297" max="12297" width="6.625" style="22" customWidth="1"/>
    <col min="12298" max="12310" width="5.875" style="22" customWidth="1"/>
    <col min="12311" max="12316" width="6.625" style="22" customWidth="1"/>
    <col min="12317" max="12544" width="9" style="22"/>
    <col min="12545" max="12545" width="16.125" style="22" customWidth="1"/>
    <col min="12546" max="12552" width="5.875" style="22" customWidth="1"/>
    <col min="12553" max="12553" width="6.625" style="22" customWidth="1"/>
    <col min="12554" max="12566" width="5.875" style="22" customWidth="1"/>
    <col min="12567" max="12572" width="6.625" style="22" customWidth="1"/>
    <col min="12573" max="12800" width="9" style="22"/>
    <col min="12801" max="12801" width="16.125" style="22" customWidth="1"/>
    <col min="12802" max="12808" width="5.875" style="22" customWidth="1"/>
    <col min="12809" max="12809" width="6.625" style="22" customWidth="1"/>
    <col min="12810" max="12822" width="5.875" style="22" customWidth="1"/>
    <col min="12823" max="12828" width="6.625" style="22" customWidth="1"/>
    <col min="12829" max="13056" width="9" style="22"/>
    <col min="13057" max="13057" width="16.125" style="22" customWidth="1"/>
    <col min="13058" max="13064" width="5.875" style="22" customWidth="1"/>
    <col min="13065" max="13065" width="6.625" style="22" customWidth="1"/>
    <col min="13066" max="13078" width="5.875" style="22" customWidth="1"/>
    <col min="13079" max="13084" width="6.625" style="22" customWidth="1"/>
    <col min="13085" max="13312" width="9" style="22"/>
    <col min="13313" max="13313" width="16.125" style="22" customWidth="1"/>
    <col min="13314" max="13320" width="5.875" style="22" customWidth="1"/>
    <col min="13321" max="13321" width="6.625" style="22" customWidth="1"/>
    <col min="13322" max="13334" width="5.875" style="22" customWidth="1"/>
    <col min="13335" max="13340" width="6.625" style="22" customWidth="1"/>
    <col min="13341" max="13568" width="9" style="22"/>
    <col min="13569" max="13569" width="16.125" style="22" customWidth="1"/>
    <col min="13570" max="13576" width="5.875" style="22" customWidth="1"/>
    <col min="13577" max="13577" width="6.625" style="22" customWidth="1"/>
    <col min="13578" max="13590" width="5.875" style="22" customWidth="1"/>
    <col min="13591" max="13596" width="6.625" style="22" customWidth="1"/>
    <col min="13597" max="13824" width="9" style="22"/>
    <col min="13825" max="13825" width="16.125" style="22" customWidth="1"/>
    <col min="13826" max="13832" width="5.875" style="22" customWidth="1"/>
    <col min="13833" max="13833" width="6.625" style="22" customWidth="1"/>
    <col min="13834" max="13846" width="5.875" style="22" customWidth="1"/>
    <col min="13847" max="13852" width="6.625" style="22" customWidth="1"/>
    <col min="13853" max="14080" width="9" style="22"/>
    <col min="14081" max="14081" width="16.125" style="22" customWidth="1"/>
    <col min="14082" max="14088" width="5.875" style="22" customWidth="1"/>
    <col min="14089" max="14089" width="6.625" style="22" customWidth="1"/>
    <col min="14090" max="14102" width="5.875" style="22" customWidth="1"/>
    <col min="14103" max="14108" width="6.625" style="22" customWidth="1"/>
    <col min="14109" max="14336" width="9" style="22"/>
    <col min="14337" max="14337" width="16.125" style="22" customWidth="1"/>
    <col min="14338" max="14344" width="5.875" style="22" customWidth="1"/>
    <col min="14345" max="14345" width="6.625" style="22" customWidth="1"/>
    <col min="14346" max="14358" width="5.875" style="22" customWidth="1"/>
    <col min="14359" max="14364" width="6.625" style="22" customWidth="1"/>
    <col min="14365" max="14592" width="9" style="22"/>
    <col min="14593" max="14593" width="16.125" style="22" customWidth="1"/>
    <col min="14594" max="14600" width="5.875" style="22" customWidth="1"/>
    <col min="14601" max="14601" width="6.625" style="22" customWidth="1"/>
    <col min="14602" max="14614" width="5.875" style="22" customWidth="1"/>
    <col min="14615" max="14620" width="6.625" style="22" customWidth="1"/>
    <col min="14621" max="14848" width="9" style="22"/>
    <col min="14849" max="14849" width="16.125" style="22" customWidth="1"/>
    <col min="14850" max="14856" width="5.875" style="22" customWidth="1"/>
    <col min="14857" max="14857" width="6.625" style="22" customWidth="1"/>
    <col min="14858" max="14870" width="5.875" style="22" customWidth="1"/>
    <col min="14871" max="14876" width="6.625" style="22" customWidth="1"/>
    <col min="14877" max="15104" width="9" style="22"/>
    <col min="15105" max="15105" width="16.125" style="22" customWidth="1"/>
    <col min="15106" max="15112" width="5.875" style="22" customWidth="1"/>
    <col min="15113" max="15113" width="6.625" style="22" customWidth="1"/>
    <col min="15114" max="15126" width="5.875" style="22" customWidth="1"/>
    <col min="15127" max="15132" width="6.625" style="22" customWidth="1"/>
    <col min="15133" max="15360" width="9" style="22"/>
    <col min="15361" max="15361" width="16.125" style="22" customWidth="1"/>
    <col min="15362" max="15368" width="5.875" style="22" customWidth="1"/>
    <col min="15369" max="15369" width="6.625" style="22" customWidth="1"/>
    <col min="15370" max="15382" width="5.875" style="22" customWidth="1"/>
    <col min="15383" max="15388" width="6.625" style="22" customWidth="1"/>
    <col min="15389" max="15616" width="9" style="22"/>
    <col min="15617" max="15617" width="16.125" style="22" customWidth="1"/>
    <col min="15618" max="15624" width="5.875" style="22" customWidth="1"/>
    <col min="15625" max="15625" width="6.625" style="22" customWidth="1"/>
    <col min="15626" max="15638" width="5.875" style="22" customWidth="1"/>
    <col min="15639" max="15644" width="6.625" style="22" customWidth="1"/>
    <col min="15645" max="15872" width="9" style="22"/>
    <col min="15873" max="15873" width="16.125" style="22" customWidth="1"/>
    <col min="15874" max="15880" width="5.875" style="22" customWidth="1"/>
    <col min="15881" max="15881" width="6.625" style="22" customWidth="1"/>
    <col min="15882" max="15894" width="5.875" style="22" customWidth="1"/>
    <col min="15895" max="15900" width="6.625" style="22" customWidth="1"/>
    <col min="15901" max="16128" width="9" style="22"/>
    <col min="16129" max="16129" width="16.125" style="22" customWidth="1"/>
    <col min="16130" max="16136" width="5.875" style="22" customWidth="1"/>
    <col min="16137" max="16137" width="6.625" style="22" customWidth="1"/>
    <col min="16138" max="16150" width="5.875" style="22" customWidth="1"/>
    <col min="16151" max="16156" width="6.625" style="22" customWidth="1"/>
    <col min="16157" max="16384" width="9" style="22"/>
  </cols>
  <sheetData>
    <row r="1" spans="1:25" s="20" customFormat="1" ht="20.25">
      <c r="A1" s="474" t="s">
        <v>323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</row>
    <row r="2" spans="1:25" s="20" customFormat="1" ht="20.25">
      <c r="A2" s="474" t="s">
        <v>133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</row>
    <row r="3" spans="1:25" s="11" customFormat="1" ht="14.25">
      <c r="A3" s="7" t="s">
        <v>125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9"/>
      <c r="N3" s="9"/>
      <c r="O3" s="9"/>
      <c r="P3" s="9"/>
      <c r="Q3" s="9"/>
    </row>
    <row r="4" spans="1:25" s="11" customFormat="1" ht="17.25" customHeight="1" thickBot="1">
      <c r="A4" s="205" t="s">
        <v>94</v>
      </c>
      <c r="B4" s="205"/>
      <c r="C4" s="205"/>
      <c r="D4" s="205"/>
      <c r="E4" s="205"/>
      <c r="F4" s="205"/>
      <c r="H4" s="205" t="s">
        <v>91</v>
      </c>
      <c r="I4" s="205"/>
      <c r="J4" s="205"/>
      <c r="K4" s="205"/>
      <c r="L4" s="12"/>
      <c r="M4" s="473" t="s">
        <v>324</v>
      </c>
      <c r="N4" s="473"/>
      <c r="O4" s="473"/>
      <c r="P4" s="473"/>
      <c r="Q4" s="473"/>
      <c r="W4" s="475" t="s">
        <v>325</v>
      </c>
      <c r="X4" s="475"/>
      <c r="Y4" s="475"/>
    </row>
    <row r="5" spans="1:25" s="21" customFormat="1" ht="30" customHeight="1">
      <c r="A5" s="445" t="s">
        <v>11</v>
      </c>
      <c r="B5" s="440" t="s">
        <v>19</v>
      </c>
      <c r="C5" s="441"/>
      <c r="D5" s="446"/>
      <c r="E5" s="446"/>
      <c r="F5" s="446"/>
      <c r="G5" s="447"/>
      <c r="H5" s="440" t="s">
        <v>20</v>
      </c>
      <c r="I5" s="446"/>
      <c r="J5" s="446"/>
      <c r="K5" s="446"/>
      <c r="L5" s="447"/>
      <c r="M5" s="440" t="s">
        <v>266</v>
      </c>
      <c r="N5" s="441"/>
      <c r="O5" s="442"/>
      <c r="P5" s="446"/>
      <c r="Q5" s="447"/>
      <c r="R5" s="445" t="s">
        <v>22</v>
      </c>
      <c r="S5" s="442"/>
      <c r="T5" s="442"/>
      <c r="U5" s="446"/>
      <c r="V5" s="447"/>
      <c r="W5" s="440" t="s">
        <v>290</v>
      </c>
      <c r="X5" s="441"/>
      <c r="Y5" s="447"/>
    </row>
    <row r="6" spans="1:25" s="21" customFormat="1" ht="18" customHeight="1">
      <c r="A6" s="455"/>
      <c r="B6" s="307" t="s">
        <v>101</v>
      </c>
      <c r="C6" s="308"/>
      <c r="D6" s="385" t="s">
        <v>72</v>
      </c>
      <c r="E6" s="453" t="s">
        <v>24</v>
      </c>
      <c r="F6" s="452" t="s">
        <v>9</v>
      </c>
      <c r="G6" s="453" t="s">
        <v>29</v>
      </c>
      <c r="H6" s="458" t="s">
        <v>8</v>
      </c>
      <c r="I6" s="309" t="s">
        <v>102</v>
      </c>
      <c r="J6" s="453" t="s">
        <v>24</v>
      </c>
      <c r="K6" s="452" t="s">
        <v>9</v>
      </c>
      <c r="L6" s="453" t="s">
        <v>29</v>
      </c>
      <c r="M6" s="313" t="s">
        <v>103</v>
      </c>
      <c r="N6" s="449" t="s">
        <v>104</v>
      </c>
      <c r="O6" s="309" t="s">
        <v>24</v>
      </c>
      <c r="P6" s="452" t="s">
        <v>9</v>
      </c>
      <c r="Q6" s="453" t="s">
        <v>29</v>
      </c>
      <c r="R6" s="313" t="s">
        <v>103</v>
      </c>
      <c r="S6" s="411" t="s">
        <v>104</v>
      </c>
      <c r="T6" s="309" t="s">
        <v>24</v>
      </c>
      <c r="U6" s="452" t="s">
        <v>9</v>
      </c>
      <c r="V6" s="453" t="s">
        <v>29</v>
      </c>
      <c r="W6" s="460" t="s">
        <v>78</v>
      </c>
      <c r="X6" s="462" t="s">
        <v>42</v>
      </c>
      <c r="Y6" s="467" t="s">
        <v>43</v>
      </c>
    </row>
    <row r="7" spans="1:25" s="21" customFormat="1" ht="18" customHeight="1" thickBot="1">
      <c r="A7" s="456"/>
      <c r="B7" s="208" t="s">
        <v>103</v>
      </c>
      <c r="C7" s="209" t="s">
        <v>104</v>
      </c>
      <c r="D7" s="457"/>
      <c r="E7" s="454" t="s">
        <v>78</v>
      </c>
      <c r="F7" s="451" t="s">
        <v>42</v>
      </c>
      <c r="G7" s="454" t="s">
        <v>43</v>
      </c>
      <c r="H7" s="459"/>
      <c r="I7" s="451"/>
      <c r="J7" s="454" t="s">
        <v>78</v>
      </c>
      <c r="K7" s="451" t="s">
        <v>42</v>
      </c>
      <c r="L7" s="454" t="s">
        <v>43</v>
      </c>
      <c r="M7" s="448"/>
      <c r="N7" s="450"/>
      <c r="O7" s="451" t="s">
        <v>78</v>
      </c>
      <c r="P7" s="451" t="s">
        <v>42</v>
      </c>
      <c r="Q7" s="454" t="s">
        <v>43</v>
      </c>
      <c r="R7" s="448"/>
      <c r="S7" s="450"/>
      <c r="T7" s="451" t="s">
        <v>78</v>
      </c>
      <c r="U7" s="451" t="s">
        <v>42</v>
      </c>
      <c r="V7" s="454" t="s">
        <v>43</v>
      </c>
      <c r="W7" s="461"/>
      <c r="X7" s="451"/>
      <c r="Y7" s="468"/>
    </row>
    <row r="8" spans="1:25" s="21" customFormat="1" ht="18" customHeight="1">
      <c r="A8" s="108" t="s">
        <v>126</v>
      </c>
      <c r="B8" s="109">
        <v>49.14</v>
      </c>
      <c r="C8" s="110">
        <v>15.81</v>
      </c>
      <c r="D8" s="111">
        <v>32.26</v>
      </c>
      <c r="E8" s="111">
        <v>64.739999999999995</v>
      </c>
      <c r="F8" s="112">
        <v>53</v>
      </c>
      <c r="G8" s="113">
        <f t="shared" ref="G8:G39" si="0">IFERROR(RANK(E8,$E$8:$E$180),"")</f>
        <v>2</v>
      </c>
      <c r="H8" s="114">
        <v>41.09</v>
      </c>
      <c r="I8" s="111">
        <v>26.13</v>
      </c>
      <c r="J8" s="111">
        <v>67.23</v>
      </c>
      <c r="K8" s="112">
        <v>53</v>
      </c>
      <c r="L8" s="113">
        <f t="shared" ref="L8:L39" si="1">IFERROR(RANK(J8,$J$8:$J$180),"")</f>
        <v>3</v>
      </c>
      <c r="M8" s="114">
        <v>67.67</v>
      </c>
      <c r="N8" s="115">
        <v>10.28</v>
      </c>
      <c r="O8" s="115">
        <v>77.959999999999994</v>
      </c>
      <c r="P8" s="112">
        <v>46</v>
      </c>
      <c r="Q8" s="113">
        <f t="shared" ref="Q8:Q39" si="2">IFERROR(RANK(O8,$O$8:$O$180),"")</f>
        <v>2</v>
      </c>
      <c r="R8" s="114">
        <v>67</v>
      </c>
      <c r="S8" s="115">
        <v>40.89</v>
      </c>
      <c r="T8" s="115">
        <v>107.89</v>
      </c>
      <c r="U8" s="112">
        <v>18</v>
      </c>
      <c r="V8" s="113">
        <f t="shared" ref="V8:V39" si="3">IFERROR(RANK(T8,$T$8:$T$180),"")</f>
        <v>1</v>
      </c>
      <c r="W8" s="114">
        <v>315.89</v>
      </c>
      <c r="X8" s="116">
        <v>11</v>
      </c>
      <c r="Y8" s="113">
        <f t="shared" ref="Y8:Y39" si="4">IFERROR(RANK(W8,$W$8:$W$180),"")</f>
        <v>1</v>
      </c>
    </row>
    <row r="9" spans="1:25" s="21" customFormat="1" ht="18" customHeight="1">
      <c r="A9" s="117" t="s">
        <v>287</v>
      </c>
      <c r="B9" s="118">
        <v>45.6</v>
      </c>
      <c r="C9" s="119">
        <v>14</v>
      </c>
      <c r="D9" s="120">
        <v>34</v>
      </c>
      <c r="E9" s="120">
        <v>63.8</v>
      </c>
      <c r="F9" s="121">
        <v>2</v>
      </c>
      <c r="G9" s="122">
        <f t="shared" si="0"/>
        <v>3</v>
      </c>
      <c r="H9" s="123">
        <v>33.5</v>
      </c>
      <c r="I9" s="120">
        <v>22</v>
      </c>
      <c r="J9" s="120">
        <v>55.5</v>
      </c>
      <c r="K9" s="121">
        <v>2</v>
      </c>
      <c r="L9" s="122">
        <f t="shared" si="1"/>
        <v>6</v>
      </c>
      <c r="M9" s="123">
        <v>67</v>
      </c>
      <c r="N9" s="124">
        <v>10</v>
      </c>
      <c r="O9" s="124">
        <v>77</v>
      </c>
      <c r="P9" s="121">
        <v>1</v>
      </c>
      <c r="Q9" s="122">
        <f t="shared" si="2"/>
        <v>4</v>
      </c>
      <c r="R9" s="123">
        <v>62</v>
      </c>
      <c r="S9" s="124">
        <v>44</v>
      </c>
      <c r="T9" s="124">
        <v>106</v>
      </c>
      <c r="U9" s="121">
        <v>2</v>
      </c>
      <c r="V9" s="122">
        <f t="shared" si="3"/>
        <v>2</v>
      </c>
      <c r="W9" s="123">
        <v>315</v>
      </c>
      <c r="X9" s="125">
        <v>1</v>
      </c>
      <c r="Y9" s="122">
        <f t="shared" si="4"/>
        <v>2</v>
      </c>
    </row>
    <row r="10" spans="1:25" s="21" customFormat="1" ht="18" customHeight="1">
      <c r="A10" s="117" t="s">
        <v>134</v>
      </c>
      <c r="B10" s="118">
        <v>48.59</v>
      </c>
      <c r="C10" s="119">
        <v>16.57</v>
      </c>
      <c r="D10" s="120">
        <v>37.4</v>
      </c>
      <c r="E10" s="120">
        <v>69.98</v>
      </c>
      <c r="F10" s="121">
        <v>339</v>
      </c>
      <c r="G10" s="122">
        <f t="shared" si="0"/>
        <v>1</v>
      </c>
      <c r="H10" s="123">
        <v>43.96</v>
      </c>
      <c r="I10" s="120">
        <v>25.4</v>
      </c>
      <c r="J10" s="120">
        <v>69.349999999999994</v>
      </c>
      <c r="K10" s="121">
        <v>339</v>
      </c>
      <c r="L10" s="122">
        <f t="shared" si="1"/>
        <v>2</v>
      </c>
      <c r="M10" s="123">
        <v>68.64</v>
      </c>
      <c r="N10" s="124">
        <v>11.1</v>
      </c>
      <c r="O10" s="124">
        <v>79.739999999999995</v>
      </c>
      <c r="P10" s="121">
        <v>339</v>
      </c>
      <c r="Q10" s="122">
        <f t="shared" si="2"/>
        <v>1</v>
      </c>
      <c r="R10" s="123">
        <v>61.96</v>
      </c>
      <c r="S10" s="124">
        <v>40.520000000000003</v>
      </c>
      <c r="T10" s="124">
        <v>102.47</v>
      </c>
      <c r="U10" s="121">
        <v>137</v>
      </c>
      <c r="V10" s="122">
        <f t="shared" si="3"/>
        <v>4</v>
      </c>
      <c r="W10" s="123">
        <v>314.08999999999997</v>
      </c>
      <c r="X10" s="125">
        <v>137</v>
      </c>
      <c r="Y10" s="122">
        <f t="shared" si="4"/>
        <v>3</v>
      </c>
    </row>
    <row r="11" spans="1:25" s="21" customFormat="1" ht="18" customHeight="1">
      <c r="A11" s="117" t="s">
        <v>135</v>
      </c>
      <c r="B11" s="118">
        <v>49.34</v>
      </c>
      <c r="C11" s="119">
        <v>14.66</v>
      </c>
      <c r="D11" s="120">
        <v>30.32</v>
      </c>
      <c r="E11" s="120">
        <v>62.32</v>
      </c>
      <c r="F11" s="121">
        <v>104</v>
      </c>
      <c r="G11" s="122">
        <f t="shared" si="0"/>
        <v>4</v>
      </c>
      <c r="H11" s="123">
        <v>45.35</v>
      </c>
      <c r="I11" s="120">
        <v>24.33</v>
      </c>
      <c r="J11" s="120">
        <v>69.67</v>
      </c>
      <c r="K11" s="121">
        <v>104</v>
      </c>
      <c r="L11" s="122">
        <f t="shared" si="1"/>
        <v>1</v>
      </c>
      <c r="M11" s="123">
        <v>65.42</v>
      </c>
      <c r="N11" s="124">
        <v>10.18</v>
      </c>
      <c r="O11" s="124">
        <v>75.61</v>
      </c>
      <c r="P11" s="121">
        <v>104</v>
      </c>
      <c r="Q11" s="122">
        <f t="shared" si="2"/>
        <v>5</v>
      </c>
      <c r="R11" s="123">
        <v>51.47</v>
      </c>
      <c r="S11" s="124">
        <v>32</v>
      </c>
      <c r="T11" s="124">
        <v>83.47</v>
      </c>
      <c r="U11" s="121">
        <v>101</v>
      </c>
      <c r="V11" s="122">
        <f t="shared" si="3"/>
        <v>27</v>
      </c>
      <c r="W11" s="123">
        <v>292.17</v>
      </c>
      <c r="X11" s="125">
        <v>101</v>
      </c>
      <c r="Y11" s="122">
        <f t="shared" si="4"/>
        <v>4</v>
      </c>
    </row>
    <row r="12" spans="1:25" s="21" customFormat="1" ht="18" customHeight="1" thickBot="1">
      <c r="A12" s="137" t="s">
        <v>267</v>
      </c>
      <c r="B12" s="138">
        <v>44.93</v>
      </c>
      <c r="C12" s="139">
        <v>13.92</v>
      </c>
      <c r="D12" s="140">
        <v>25.67</v>
      </c>
      <c r="E12" s="140">
        <v>55.1</v>
      </c>
      <c r="F12" s="141">
        <v>86</v>
      </c>
      <c r="G12" s="142">
        <f t="shared" si="0"/>
        <v>20</v>
      </c>
      <c r="H12" s="143">
        <v>36.53</v>
      </c>
      <c r="I12" s="140">
        <v>24.02</v>
      </c>
      <c r="J12" s="140">
        <v>60.55</v>
      </c>
      <c r="K12" s="141">
        <v>85</v>
      </c>
      <c r="L12" s="142">
        <f t="shared" si="1"/>
        <v>4</v>
      </c>
      <c r="M12" s="143">
        <v>61.35</v>
      </c>
      <c r="N12" s="144">
        <v>9.5299999999999994</v>
      </c>
      <c r="O12" s="144">
        <v>70.88</v>
      </c>
      <c r="P12" s="141">
        <v>77</v>
      </c>
      <c r="Q12" s="142">
        <f t="shared" si="2"/>
        <v>7</v>
      </c>
      <c r="R12" s="143">
        <v>48.81</v>
      </c>
      <c r="S12" s="144">
        <v>31.29</v>
      </c>
      <c r="T12" s="144">
        <v>80.099999999999994</v>
      </c>
      <c r="U12" s="141">
        <v>42</v>
      </c>
      <c r="V12" s="142">
        <f t="shared" si="3"/>
        <v>37</v>
      </c>
      <c r="W12" s="143">
        <v>282.91000000000003</v>
      </c>
      <c r="X12" s="145">
        <v>30</v>
      </c>
      <c r="Y12" s="142">
        <f t="shared" si="4"/>
        <v>5</v>
      </c>
    </row>
    <row r="13" spans="1:25" s="21" customFormat="1" ht="18" customHeight="1">
      <c r="A13" s="108" t="s">
        <v>136</v>
      </c>
      <c r="B13" s="109">
        <v>46.4</v>
      </c>
      <c r="C13" s="110">
        <v>16.059999999999999</v>
      </c>
      <c r="D13" s="111">
        <v>25.83</v>
      </c>
      <c r="E13" s="111">
        <v>57.06</v>
      </c>
      <c r="F13" s="112">
        <v>370</v>
      </c>
      <c r="G13" s="113">
        <f t="shared" si="0"/>
        <v>10</v>
      </c>
      <c r="H13" s="114">
        <v>39.159999999999997</v>
      </c>
      <c r="I13" s="111">
        <v>21.24</v>
      </c>
      <c r="J13" s="111">
        <v>60.4</v>
      </c>
      <c r="K13" s="112">
        <v>368</v>
      </c>
      <c r="L13" s="113">
        <f t="shared" si="1"/>
        <v>5</v>
      </c>
      <c r="M13" s="114">
        <v>66.97</v>
      </c>
      <c r="N13" s="115">
        <v>10.37</v>
      </c>
      <c r="O13" s="115">
        <v>77.34</v>
      </c>
      <c r="P13" s="112">
        <v>354</v>
      </c>
      <c r="Q13" s="113">
        <f t="shared" si="2"/>
        <v>3</v>
      </c>
      <c r="R13" s="114">
        <v>50.01</v>
      </c>
      <c r="S13" s="115">
        <v>34.049999999999997</v>
      </c>
      <c r="T13" s="115">
        <v>84.06</v>
      </c>
      <c r="U13" s="112">
        <v>194</v>
      </c>
      <c r="V13" s="113">
        <f t="shared" si="3"/>
        <v>23</v>
      </c>
      <c r="W13" s="114">
        <v>273.95</v>
      </c>
      <c r="X13" s="116">
        <v>194</v>
      </c>
      <c r="Y13" s="113">
        <f t="shared" si="4"/>
        <v>6</v>
      </c>
    </row>
    <row r="14" spans="1:25" s="21" customFormat="1" ht="18" customHeight="1">
      <c r="A14" s="117" t="s">
        <v>334</v>
      </c>
      <c r="B14" s="118">
        <v>44.6</v>
      </c>
      <c r="C14" s="119">
        <v>14.48</v>
      </c>
      <c r="D14" s="120">
        <v>28.71</v>
      </c>
      <c r="E14" s="120">
        <v>58.25</v>
      </c>
      <c r="F14" s="121">
        <v>123</v>
      </c>
      <c r="G14" s="122">
        <f t="shared" si="0"/>
        <v>6</v>
      </c>
      <c r="H14" s="123">
        <v>33.94</v>
      </c>
      <c r="I14" s="120">
        <v>16.61</v>
      </c>
      <c r="J14" s="120">
        <v>50.56</v>
      </c>
      <c r="K14" s="121">
        <v>122</v>
      </c>
      <c r="L14" s="122">
        <f t="shared" si="1"/>
        <v>10</v>
      </c>
      <c r="M14" s="123">
        <v>63.39</v>
      </c>
      <c r="N14" s="124">
        <v>9.2100000000000009</v>
      </c>
      <c r="O14" s="124">
        <v>72.61</v>
      </c>
      <c r="P14" s="121">
        <v>112</v>
      </c>
      <c r="Q14" s="122">
        <f t="shared" si="2"/>
        <v>6</v>
      </c>
      <c r="R14" s="123">
        <v>54.73</v>
      </c>
      <c r="S14" s="124">
        <v>35.5</v>
      </c>
      <c r="T14" s="124">
        <v>90.23</v>
      </c>
      <c r="U14" s="121">
        <v>60</v>
      </c>
      <c r="V14" s="122">
        <f t="shared" si="3"/>
        <v>13</v>
      </c>
      <c r="W14" s="123">
        <v>273.89999999999998</v>
      </c>
      <c r="X14" s="125">
        <v>46</v>
      </c>
      <c r="Y14" s="122">
        <f t="shared" si="4"/>
        <v>7</v>
      </c>
    </row>
    <row r="15" spans="1:25" s="21" customFormat="1" ht="18" customHeight="1">
      <c r="A15" s="117" t="s">
        <v>142</v>
      </c>
      <c r="B15" s="118">
        <v>42.91</v>
      </c>
      <c r="C15" s="119">
        <v>16.98</v>
      </c>
      <c r="D15" s="120">
        <v>26.65</v>
      </c>
      <c r="E15" s="120">
        <v>56.6</v>
      </c>
      <c r="F15" s="121">
        <v>757</v>
      </c>
      <c r="G15" s="122">
        <f t="shared" si="0"/>
        <v>13</v>
      </c>
      <c r="H15" s="123">
        <v>28.8</v>
      </c>
      <c r="I15" s="120">
        <v>18.71</v>
      </c>
      <c r="J15" s="120">
        <v>47.51</v>
      </c>
      <c r="K15" s="121">
        <v>752</v>
      </c>
      <c r="L15" s="122">
        <f t="shared" si="1"/>
        <v>13</v>
      </c>
      <c r="M15" s="123">
        <v>52.11</v>
      </c>
      <c r="N15" s="124">
        <v>6.89</v>
      </c>
      <c r="O15" s="124">
        <v>59</v>
      </c>
      <c r="P15" s="121">
        <v>663</v>
      </c>
      <c r="Q15" s="122">
        <f t="shared" si="2"/>
        <v>15</v>
      </c>
      <c r="R15" s="123">
        <v>59.93</v>
      </c>
      <c r="S15" s="124">
        <v>44.7</v>
      </c>
      <c r="T15" s="124">
        <v>104.64</v>
      </c>
      <c r="U15" s="121">
        <v>366</v>
      </c>
      <c r="V15" s="122">
        <f t="shared" si="3"/>
        <v>3</v>
      </c>
      <c r="W15" s="123">
        <v>264.95</v>
      </c>
      <c r="X15" s="125">
        <v>273</v>
      </c>
      <c r="Y15" s="122">
        <f t="shared" si="4"/>
        <v>8</v>
      </c>
    </row>
    <row r="16" spans="1:25" s="21" customFormat="1" ht="18" customHeight="1">
      <c r="A16" s="117" t="s">
        <v>140</v>
      </c>
      <c r="B16" s="118">
        <v>44.15</v>
      </c>
      <c r="C16" s="119">
        <v>14.25</v>
      </c>
      <c r="D16" s="120">
        <v>29.92</v>
      </c>
      <c r="E16" s="120">
        <v>59.13</v>
      </c>
      <c r="F16" s="121">
        <v>545</v>
      </c>
      <c r="G16" s="122">
        <f t="shared" si="0"/>
        <v>5</v>
      </c>
      <c r="H16" s="123">
        <v>33.58</v>
      </c>
      <c r="I16" s="120">
        <v>21.29</v>
      </c>
      <c r="J16" s="120">
        <v>54.87</v>
      </c>
      <c r="K16" s="121">
        <v>544</v>
      </c>
      <c r="L16" s="122">
        <f t="shared" si="1"/>
        <v>7</v>
      </c>
      <c r="M16" s="123">
        <v>52.07</v>
      </c>
      <c r="N16" s="124">
        <v>6.6</v>
      </c>
      <c r="O16" s="124">
        <v>58.67</v>
      </c>
      <c r="P16" s="121">
        <v>412</v>
      </c>
      <c r="Q16" s="122">
        <f t="shared" si="2"/>
        <v>16</v>
      </c>
      <c r="R16" s="123">
        <v>55.75</v>
      </c>
      <c r="S16" s="124">
        <v>36.340000000000003</v>
      </c>
      <c r="T16" s="124">
        <v>92.09</v>
      </c>
      <c r="U16" s="121">
        <v>336</v>
      </c>
      <c r="V16" s="122">
        <f t="shared" si="3"/>
        <v>9</v>
      </c>
      <c r="W16" s="123">
        <v>263.92</v>
      </c>
      <c r="X16" s="125">
        <v>204</v>
      </c>
      <c r="Y16" s="122">
        <f t="shared" si="4"/>
        <v>9</v>
      </c>
    </row>
    <row r="17" spans="1:25" s="21" customFormat="1" ht="18" customHeight="1" thickBot="1">
      <c r="A17" s="137" t="s">
        <v>139</v>
      </c>
      <c r="B17" s="138">
        <v>43.14</v>
      </c>
      <c r="C17" s="139">
        <v>14.31</v>
      </c>
      <c r="D17" s="140">
        <v>26.05</v>
      </c>
      <c r="E17" s="140">
        <v>54.74</v>
      </c>
      <c r="F17" s="141">
        <v>290</v>
      </c>
      <c r="G17" s="142">
        <f t="shared" si="0"/>
        <v>25</v>
      </c>
      <c r="H17" s="143">
        <v>30.43</v>
      </c>
      <c r="I17" s="140">
        <v>20.86</v>
      </c>
      <c r="J17" s="140">
        <v>51.23</v>
      </c>
      <c r="K17" s="141">
        <v>290</v>
      </c>
      <c r="L17" s="142">
        <f t="shared" si="1"/>
        <v>9</v>
      </c>
      <c r="M17" s="143">
        <v>55.6</v>
      </c>
      <c r="N17" s="144">
        <v>6.89</v>
      </c>
      <c r="O17" s="144">
        <v>62.49</v>
      </c>
      <c r="P17" s="141">
        <v>236</v>
      </c>
      <c r="Q17" s="142">
        <f t="shared" si="2"/>
        <v>12</v>
      </c>
      <c r="R17" s="143">
        <v>55.8</v>
      </c>
      <c r="S17" s="144">
        <v>36.01</v>
      </c>
      <c r="T17" s="144">
        <v>91.8</v>
      </c>
      <c r="U17" s="141">
        <v>166</v>
      </c>
      <c r="V17" s="142">
        <f t="shared" si="3"/>
        <v>11</v>
      </c>
      <c r="W17" s="143">
        <v>255.39</v>
      </c>
      <c r="X17" s="145">
        <v>110</v>
      </c>
      <c r="Y17" s="142">
        <f t="shared" si="4"/>
        <v>10</v>
      </c>
    </row>
    <row r="18" spans="1:25" s="21" customFormat="1" ht="18" customHeight="1">
      <c r="A18" s="108" t="s">
        <v>138</v>
      </c>
      <c r="B18" s="109">
        <v>40.659999999999997</v>
      </c>
      <c r="C18" s="110">
        <v>13.17</v>
      </c>
      <c r="D18" s="111">
        <v>28.89</v>
      </c>
      <c r="E18" s="111">
        <v>55.8</v>
      </c>
      <c r="F18" s="112">
        <v>90</v>
      </c>
      <c r="G18" s="113">
        <f t="shared" si="0"/>
        <v>19</v>
      </c>
      <c r="H18" s="114">
        <v>31.36</v>
      </c>
      <c r="I18" s="111">
        <v>22.53</v>
      </c>
      <c r="J18" s="111">
        <v>53.89</v>
      </c>
      <c r="K18" s="112">
        <v>90</v>
      </c>
      <c r="L18" s="113">
        <f t="shared" si="1"/>
        <v>8</v>
      </c>
      <c r="M18" s="114">
        <v>59.38</v>
      </c>
      <c r="N18" s="115">
        <v>7.7</v>
      </c>
      <c r="O18" s="115">
        <v>67.069999999999993</v>
      </c>
      <c r="P18" s="112">
        <v>69</v>
      </c>
      <c r="Q18" s="113">
        <f t="shared" si="2"/>
        <v>9</v>
      </c>
      <c r="R18" s="114">
        <v>57.44</v>
      </c>
      <c r="S18" s="115">
        <v>36.54</v>
      </c>
      <c r="T18" s="115">
        <v>93.97</v>
      </c>
      <c r="U18" s="112">
        <v>39</v>
      </c>
      <c r="V18" s="113">
        <f t="shared" si="3"/>
        <v>5</v>
      </c>
      <c r="W18" s="114">
        <v>250.87</v>
      </c>
      <c r="X18" s="116">
        <v>18</v>
      </c>
      <c r="Y18" s="113">
        <f t="shared" si="4"/>
        <v>11</v>
      </c>
    </row>
    <row r="19" spans="1:25" s="21" customFormat="1" ht="18" customHeight="1">
      <c r="A19" s="117" t="s">
        <v>173</v>
      </c>
      <c r="B19" s="118">
        <v>38.049999999999997</v>
      </c>
      <c r="C19" s="119">
        <v>13.64</v>
      </c>
      <c r="D19" s="120">
        <v>27.38</v>
      </c>
      <c r="E19" s="120">
        <v>53.23</v>
      </c>
      <c r="F19" s="121">
        <v>614</v>
      </c>
      <c r="G19" s="122">
        <f t="shared" si="0"/>
        <v>40</v>
      </c>
      <c r="H19" s="123">
        <v>23.97</v>
      </c>
      <c r="I19" s="120">
        <v>12.64</v>
      </c>
      <c r="J19" s="120">
        <v>36.61</v>
      </c>
      <c r="K19" s="121">
        <v>611</v>
      </c>
      <c r="L19" s="122">
        <f t="shared" si="1"/>
        <v>46</v>
      </c>
      <c r="M19" s="123">
        <v>47.24</v>
      </c>
      <c r="N19" s="124">
        <v>4.75</v>
      </c>
      <c r="O19" s="124">
        <v>51.99</v>
      </c>
      <c r="P19" s="121">
        <v>341</v>
      </c>
      <c r="Q19" s="122">
        <f t="shared" si="2"/>
        <v>34</v>
      </c>
      <c r="R19" s="123">
        <v>53.89</v>
      </c>
      <c r="S19" s="124">
        <v>37.18</v>
      </c>
      <c r="T19" s="124">
        <v>91.07</v>
      </c>
      <c r="U19" s="121">
        <v>342</v>
      </c>
      <c r="V19" s="122">
        <f t="shared" si="3"/>
        <v>12</v>
      </c>
      <c r="W19" s="123">
        <v>250.77</v>
      </c>
      <c r="X19" s="125">
        <v>70</v>
      </c>
      <c r="Y19" s="122">
        <f t="shared" si="4"/>
        <v>12</v>
      </c>
    </row>
    <row r="20" spans="1:25" s="21" customFormat="1" ht="18" customHeight="1">
      <c r="A20" s="117" t="s">
        <v>141</v>
      </c>
      <c r="B20" s="118">
        <v>41.51</v>
      </c>
      <c r="C20" s="119">
        <v>13.13</v>
      </c>
      <c r="D20" s="120">
        <v>30.31</v>
      </c>
      <c r="E20" s="120">
        <v>57.63</v>
      </c>
      <c r="F20" s="121">
        <v>760</v>
      </c>
      <c r="G20" s="122">
        <f t="shared" si="0"/>
        <v>7</v>
      </c>
      <c r="H20" s="123">
        <v>28.3</v>
      </c>
      <c r="I20" s="120">
        <v>17.64</v>
      </c>
      <c r="J20" s="120">
        <v>45.94</v>
      </c>
      <c r="K20" s="121">
        <v>761</v>
      </c>
      <c r="L20" s="122">
        <f t="shared" si="1"/>
        <v>16</v>
      </c>
      <c r="M20" s="123">
        <v>57.57</v>
      </c>
      <c r="N20" s="124">
        <v>7.6</v>
      </c>
      <c r="O20" s="124">
        <v>65.17</v>
      </c>
      <c r="P20" s="121">
        <v>666</v>
      </c>
      <c r="Q20" s="122">
        <f t="shared" si="2"/>
        <v>11</v>
      </c>
      <c r="R20" s="123">
        <v>50.68</v>
      </c>
      <c r="S20" s="124">
        <v>32.71</v>
      </c>
      <c r="T20" s="124">
        <v>83.39</v>
      </c>
      <c r="U20" s="121">
        <v>394</v>
      </c>
      <c r="V20" s="122">
        <f t="shared" si="3"/>
        <v>28</v>
      </c>
      <c r="W20" s="123">
        <v>244.08</v>
      </c>
      <c r="X20" s="125">
        <v>298</v>
      </c>
      <c r="Y20" s="122">
        <f t="shared" si="4"/>
        <v>13</v>
      </c>
    </row>
    <row r="21" spans="1:25" s="21" customFormat="1" ht="18" customHeight="1">
      <c r="A21" s="117" t="s">
        <v>148</v>
      </c>
      <c r="B21" s="118">
        <v>37.57</v>
      </c>
      <c r="C21" s="119">
        <v>12.44</v>
      </c>
      <c r="D21" s="120">
        <v>32.08</v>
      </c>
      <c r="E21" s="120">
        <v>57.09</v>
      </c>
      <c r="F21" s="121">
        <v>264</v>
      </c>
      <c r="G21" s="122">
        <f t="shared" si="0"/>
        <v>9</v>
      </c>
      <c r="H21" s="123">
        <v>25.63</v>
      </c>
      <c r="I21" s="120">
        <v>18.63</v>
      </c>
      <c r="J21" s="120">
        <v>44.25</v>
      </c>
      <c r="K21" s="121">
        <v>264</v>
      </c>
      <c r="L21" s="122">
        <f t="shared" si="1"/>
        <v>18</v>
      </c>
      <c r="M21" s="123">
        <v>41.61</v>
      </c>
      <c r="N21" s="124">
        <v>4.83</v>
      </c>
      <c r="O21" s="124">
        <v>46.44</v>
      </c>
      <c r="P21" s="121">
        <v>174</v>
      </c>
      <c r="Q21" s="122">
        <f t="shared" si="2"/>
        <v>55</v>
      </c>
      <c r="R21" s="123">
        <v>51.57</v>
      </c>
      <c r="S21" s="124">
        <v>33.42</v>
      </c>
      <c r="T21" s="124">
        <v>84.98</v>
      </c>
      <c r="U21" s="121">
        <v>199</v>
      </c>
      <c r="V21" s="122">
        <f t="shared" si="3"/>
        <v>22</v>
      </c>
      <c r="W21" s="123">
        <v>242.84</v>
      </c>
      <c r="X21" s="125">
        <v>106</v>
      </c>
      <c r="Y21" s="122">
        <f t="shared" si="4"/>
        <v>14</v>
      </c>
    </row>
    <row r="22" spans="1:25" s="21" customFormat="1" ht="18" customHeight="1" thickBot="1">
      <c r="A22" s="137" t="s">
        <v>143</v>
      </c>
      <c r="B22" s="138">
        <v>41.58</v>
      </c>
      <c r="C22" s="139">
        <v>12.79</v>
      </c>
      <c r="D22" s="140">
        <v>28.86</v>
      </c>
      <c r="E22" s="140">
        <v>56.04</v>
      </c>
      <c r="F22" s="141">
        <v>342</v>
      </c>
      <c r="G22" s="142">
        <f t="shared" si="0"/>
        <v>15</v>
      </c>
      <c r="H22" s="143">
        <v>28.93</v>
      </c>
      <c r="I22" s="140">
        <v>17.68</v>
      </c>
      <c r="J22" s="140">
        <v>46.61</v>
      </c>
      <c r="K22" s="141">
        <v>342</v>
      </c>
      <c r="L22" s="142">
        <f t="shared" si="1"/>
        <v>14</v>
      </c>
      <c r="M22" s="143">
        <v>53.6</v>
      </c>
      <c r="N22" s="144">
        <v>7.91</v>
      </c>
      <c r="O22" s="144">
        <v>61.51</v>
      </c>
      <c r="P22" s="141">
        <v>269</v>
      </c>
      <c r="Q22" s="142">
        <f t="shared" si="2"/>
        <v>13</v>
      </c>
      <c r="R22" s="143">
        <v>55.34</v>
      </c>
      <c r="S22" s="144">
        <v>38.409999999999997</v>
      </c>
      <c r="T22" s="144">
        <v>93.75</v>
      </c>
      <c r="U22" s="141">
        <v>245</v>
      </c>
      <c r="V22" s="142">
        <f t="shared" si="3"/>
        <v>6</v>
      </c>
      <c r="W22" s="143">
        <v>241.05</v>
      </c>
      <c r="X22" s="145">
        <v>97</v>
      </c>
      <c r="Y22" s="142">
        <f t="shared" si="4"/>
        <v>15</v>
      </c>
    </row>
    <row r="23" spans="1:25" s="21" customFormat="1" ht="18" customHeight="1">
      <c r="A23" s="108" t="s">
        <v>172</v>
      </c>
      <c r="B23" s="109">
        <v>36.03</v>
      </c>
      <c r="C23" s="110">
        <v>13.46</v>
      </c>
      <c r="D23" s="111">
        <v>27.42</v>
      </c>
      <c r="E23" s="111">
        <v>52.16</v>
      </c>
      <c r="F23" s="112">
        <v>207</v>
      </c>
      <c r="G23" s="113">
        <f t="shared" si="0"/>
        <v>47</v>
      </c>
      <c r="H23" s="114">
        <v>22.54</v>
      </c>
      <c r="I23" s="111">
        <v>10.199999999999999</v>
      </c>
      <c r="J23" s="111">
        <v>32.74</v>
      </c>
      <c r="K23" s="112">
        <v>207</v>
      </c>
      <c r="L23" s="113">
        <f t="shared" si="1"/>
        <v>68</v>
      </c>
      <c r="M23" s="114">
        <v>45.16</v>
      </c>
      <c r="N23" s="115">
        <v>4.8099999999999996</v>
      </c>
      <c r="O23" s="115">
        <v>49.97</v>
      </c>
      <c r="P23" s="112">
        <v>141</v>
      </c>
      <c r="Q23" s="113">
        <f t="shared" si="2"/>
        <v>42</v>
      </c>
      <c r="R23" s="114">
        <v>51.29</v>
      </c>
      <c r="S23" s="115">
        <v>32.26</v>
      </c>
      <c r="T23" s="115">
        <v>83.54</v>
      </c>
      <c r="U23" s="112">
        <v>98</v>
      </c>
      <c r="V23" s="113">
        <f t="shared" si="3"/>
        <v>26</v>
      </c>
      <c r="W23" s="114">
        <v>239.27</v>
      </c>
      <c r="X23" s="116">
        <v>23</v>
      </c>
      <c r="Y23" s="113">
        <f t="shared" si="4"/>
        <v>16</v>
      </c>
    </row>
    <row r="24" spans="1:25" s="21" customFormat="1" ht="18" customHeight="1">
      <c r="A24" s="117" t="s">
        <v>270</v>
      </c>
      <c r="B24" s="118">
        <v>39.770000000000003</v>
      </c>
      <c r="C24" s="119">
        <v>12.73</v>
      </c>
      <c r="D24" s="120">
        <v>29.76</v>
      </c>
      <c r="E24" s="120">
        <v>56.01</v>
      </c>
      <c r="F24" s="121">
        <v>213</v>
      </c>
      <c r="G24" s="122">
        <f t="shared" si="0"/>
        <v>16</v>
      </c>
      <c r="H24" s="123">
        <v>24.68</v>
      </c>
      <c r="I24" s="120">
        <v>14.59</v>
      </c>
      <c r="J24" s="120">
        <v>39.270000000000003</v>
      </c>
      <c r="K24" s="121">
        <v>212</v>
      </c>
      <c r="L24" s="122">
        <f t="shared" si="1"/>
        <v>30</v>
      </c>
      <c r="M24" s="123">
        <v>51.37</v>
      </c>
      <c r="N24" s="124">
        <v>4.8099999999999996</v>
      </c>
      <c r="O24" s="124">
        <v>56.18</v>
      </c>
      <c r="P24" s="121">
        <v>163</v>
      </c>
      <c r="Q24" s="122">
        <f t="shared" si="2"/>
        <v>19</v>
      </c>
      <c r="R24" s="123">
        <v>57.03</v>
      </c>
      <c r="S24" s="124">
        <v>35.22</v>
      </c>
      <c r="T24" s="124">
        <v>92.25</v>
      </c>
      <c r="U24" s="121">
        <v>91</v>
      </c>
      <c r="V24" s="122">
        <f t="shared" si="3"/>
        <v>8</v>
      </c>
      <c r="W24" s="123">
        <v>238.27</v>
      </c>
      <c r="X24" s="125">
        <v>39</v>
      </c>
      <c r="Y24" s="122">
        <f t="shared" si="4"/>
        <v>17</v>
      </c>
    </row>
    <row r="25" spans="1:25" s="21" customFormat="1" ht="18" customHeight="1">
      <c r="A25" s="117" t="s">
        <v>158</v>
      </c>
      <c r="B25" s="118">
        <v>40.1</v>
      </c>
      <c r="C25" s="119">
        <v>13.94</v>
      </c>
      <c r="D25" s="120">
        <v>27.27</v>
      </c>
      <c r="E25" s="120">
        <v>54.28</v>
      </c>
      <c r="F25" s="121">
        <v>235</v>
      </c>
      <c r="G25" s="122">
        <f t="shared" si="0"/>
        <v>31</v>
      </c>
      <c r="H25" s="123">
        <v>26.7</v>
      </c>
      <c r="I25" s="120">
        <v>15.36</v>
      </c>
      <c r="J25" s="120">
        <v>42.06</v>
      </c>
      <c r="K25" s="121">
        <v>233</v>
      </c>
      <c r="L25" s="122">
        <f t="shared" si="1"/>
        <v>20</v>
      </c>
      <c r="M25" s="123">
        <v>46.54</v>
      </c>
      <c r="N25" s="124">
        <v>5.71</v>
      </c>
      <c r="O25" s="124">
        <v>52.25</v>
      </c>
      <c r="P25" s="121">
        <v>213</v>
      </c>
      <c r="Q25" s="122">
        <f t="shared" si="2"/>
        <v>32</v>
      </c>
      <c r="R25" s="123">
        <v>53.38</v>
      </c>
      <c r="S25" s="124">
        <v>35.53</v>
      </c>
      <c r="T25" s="124">
        <v>88.91</v>
      </c>
      <c r="U25" s="121">
        <v>182</v>
      </c>
      <c r="V25" s="122">
        <f t="shared" si="3"/>
        <v>16</v>
      </c>
      <c r="W25" s="123">
        <v>234.76</v>
      </c>
      <c r="X25" s="125">
        <v>166</v>
      </c>
      <c r="Y25" s="122">
        <f t="shared" si="4"/>
        <v>18</v>
      </c>
    </row>
    <row r="26" spans="1:25" s="21" customFormat="1" ht="18" customHeight="1">
      <c r="A26" s="117" t="s">
        <v>137</v>
      </c>
      <c r="B26" s="118">
        <v>38.700000000000003</v>
      </c>
      <c r="C26" s="119">
        <v>11.87</v>
      </c>
      <c r="D26" s="120">
        <v>29.54</v>
      </c>
      <c r="E26" s="120">
        <v>54.82</v>
      </c>
      <c r="F26" s="121">
        <v>545</v>
      </c>
      <c r="G26" s="122">
        <f t="shared" si="0"/>
        <v>23</v>
      </c>
      <c r="H26" s="123">
        <v>28.39</v>
      </c>
      <c r="I26" s="120">
        <v>16.350000000000001</v>
      </c>
      <c r="J26" s="120">
        <v>44.74</v>
      </c>
      <c r="K26" s="121">
        <v>541</v>
      </c>
      <c r="L26" s="122">
        <f t="shared" si="1"/>
        <v>17</v>
      </c>
      <c r="M26" s="123">
        <v>58.55</v>
      </c>
      <c r="N26" s="124">
        <v>8.43</v>
      </c>
      <c r="O26" s="124">
        <v>66.98</v>
      </c>
      <c r="P26" s="121">
        <v>352</v>
      </c>
      <c r="Q26" s="122">
        <f t="shared" si="2"/>
        <v>10</v>
      </c>
      <c r="R26" s="123">
        <v>47.32</v>
      </c>
      <c r="S26" s="124">
        <v>29.87</v>
      </c>
      <c r="T26" s="124">
        <v>77.19</v>
      </c>
      <c r="U26" s="121">
        <v>290</v>
      </c>
      <c r="V26" s="122">
        <f t="shared" si="3"/>
        <v>51</v>
      </c>
      <c r="W26" s="123">
        <v>234.38</v>
      </c>
      <c r="X26" s="125">
        <v>90</v>
      </c>
      <c r="Y26" s="122">
        <f t="shared" si="4"/>
        <v>19</v>
      </c>
    </row>
    <row r="27" spans="1:25" s="21" customFormat="1" ht="18" customHeight="1" thickBot="1">
      <c r="A27" s="137" t="s">
        <v>48</v>
      </c>
      <c r="B27" s="138">
        <v>40.380000000000003</v>
      </c>
      <c r="C27" s="139">
        <v>13.9</v>
      </c>
      <c r="D27" s="140">
        <v>29.85</v>
      </c>
      <c r="E27" s="140">
        <v>56.99</v>
      </c>
      <c r="F27" s="141">
        <v>167</v>
      </c>
      <c r="G27" s="142">
        <f t="shared" si="0"/>
        <v>11</v>
      </c>
      <c r="H27" s="143">
        <v>24.55</v>
      </c>
      <c r="I27" s="140">
        <v>14.13</v>
      </c>
      <c r="J27" s="140">
        <v>38.69</v>
      </c>
      <c r="K27" s="141">
        <v>168</v>
      </c>
      <c r="L27" s="142">
        <f t="shared" si="1"/>
        <v>32</v>
      </c>
      <c r="M27" s="143">
        <v>49.37</v>
      </c>
      <c r="N27" s="144">
        <v>5.71</v>
      </c>
      <c r="O27" s="144">
        <v>55.08</v>
      </c>
      <c r="P27" s="141">
        <v>130</v>
      </c>
      <c r="Q27" s="142">
        <f t="shared" si="2"/>
        <v>22</v>
      </c>
      <c r="R27" s="143">
        <v>51.66</v>
      </c>
      <c r="S27" s="144">
        <v>33.75</v>
      </c>
      <c r="T27" s="144">
        <v>85.41</v>
      </c>
      <c r="U27" s="141">
        <v>100</v>
      </c>
      <c r="V27" s="142">
        <f t="shared" si="3"/>
        <v>21</v>
      </c>
      <c r="W27" s="143">
        <v>234.33</v>
      </c>
      <c r="X27" s="145">
        <v>62</v>
      </c>
      <c r="Y27" s="142">
        <f t="shared" si="4"/>
        <v>20</v>
      </c>
    </row>
    <row r="28" spans="1:25" s="21" customFormat="1" ht="18" customHeight="1">
      <c r="A28" s="108" t="s">
        <v>167</v>
      </c>
      <c r="B28" s="109">
        <v>36.75</v>
      </c>
      <c r="C28" s="110">
        <v>10.76</v>
      </c>
      <c r="D28" s="111">
        <v>23.64</v>
      </c>
      <c r="E28" s="111">
        <v>47.4</v>
      </c>
      <c r="F28" s="112">
        <v>143</v>
      </c>
      <c r="G28" s="113">
        <f t="shared" si="0"/>
        <v>87</v>
      </c>
      <c r="H28" s="114">
        <v>22.68</v>
      </c>
      <c r="I28" s="111">
        <v>13.66</v>
      </c>
      <c r="J28" s="111">
        <v>36.340000000000003</v>
      </c>
      <c r="K28" s="112">
        <v>143</v>
      </c>
      <c r="L28" s="113">
        <f t="shared" si="1"/>
        <v>48</v>
      </c>
      <c r="M28" s="114">
        <v>42.84</v>
      </c>
      <c r="N28" s="115">
        <v>5.89</v>
      </c>
      <c r="O28" s="115">
        <v>48.73</v>
      </c>
      <c r="P28" s="112">
        <v>88</v>
      </c>
      <c r="Q28" s="113">
        <f t="shared" si="2"/>
        <v>45</v>
      </c>
      <c r="R28" s="114">
        <v>47.66</v>
      </c>
      <c r="S28" s="115">
        <v>29.71</v>
      </c>
      <c r="T28" s="115">
        <v>77.38</v>
      </c>
      <c r="U28" s="112">
        <v>101</v>
      </c>
      <c r="V28" s="113">
        <f t="shared" si="3"/>
        <v>49</v>
      </c>
      <c r="W28" s="114">
        <v>233.5</v>
      </c>
      <c r="X28" s="116">
        <v>46</v>
      </c>
      <c r="Y28" s="113">
        <f t="shared" si="4"/>
        <v>21</v>
      </c>
    </row>
    <row r="29" spans="1:25" s="21" customFormat="1" ht="18" customHeight="1">
      <c r="A29" s="117" t="s">
        <v>154</v>
      </c>
      <c r="B29" s="118">
        <v>34.159999999999997</v>
      </c>
      <c r="C29" s="119">
        <v>13.36</v>
      </c>
      <c r="D29" s="120">
        <v>22.48</v>
      </c>
      <c r="E29" s="120">
        <v>46.24</v>
      </c>
      <c r="F29" s="121">
        <v>163</v>
      </c>
      <c r="G29" s="122">
        <f t="shared" si="0"/>
        <v>96</v>
      </c>
      <c r="H29" s="123">
        <v>23.41</v>
      </c>
      <c r="I29" s="120">
        <v>11.85</v>
      </c>
      <c r="J29" s="120">
        <v>35.26</v>
      </c>
      <c r="K29" s="121">
        <v>159</v>
      </c>
      <c r="L29" s="122">
        <f t="shared" si="1"/>
        <v>50</v>
      </c>
      <c r="M29" s="123">
        <v>43.62</v>
      </c>
      <c r="N29" s="124">
        <v>5.27</v>
      </c>
      <c r="O29" s="124">
        <v>48.89</v>
      </c>
      <c r="P29" s="121">
        <v>111</v>
      </c>
      <c r="Q29" s="122">
        <f t="shared" si="2"/>
        <v>44</v>
      </c>
      <c r="R29" s="123">
        <v>46.72</v>
      </c>
      <c r="S29" s="124">
        <v>33.630000000000003</v>
      </c>
      <c r="T29" s="124">
        <v>80.349999999999994</v>
      </c>
      <c r="U29" s="121">
        <v>119</v>
      </c>
      <c r="V29" s="122">
        <f t="shared" si="3"/>
        <v>36</v>
      </c>
      <c r="W29" s="123">
        <v>230.12</v>
      </c>
      <c r="X29" s="125">
        <v>65</v>
      </c>
      <c r="Y29" s="122">
        <f t="shared" si="4"/>
        <v>22</v>
      </c>
    </row>
    <row r="30" spans="1:25" s="21" customFormat="1" ht="18" customHeight="1">
      <c r="A30" s="117" t="s">
        <v>170</v>
      </c>
      <c r="B30" s="118">
        <v>37.81</v>
      </c>
      <c r="C30" s="119">
        <v>17.25</v>
      </c>
      <c r="D30" s="120">
        <v>23.9</v>
      </c>
      <c r="E30" s="120">
        <v>51.43</v>
      </c>
      <c r="F30" s="121">
        <v>666</v>
      </c>
      <c r="G30" s="122">
        <f t="shared" si="0"/>
        <v>54</v>
      </c>
      <c r="H30" s="123">
        <v>24.19</v>
      </c>
      <c r="I30" s="120">
        <v>12.59</v>
      </c>
      <c r="J30" s="120">
        <v>36.78</v>
      </c>
      <c r="K30" s="121">
        <v>665</v>
      </c>
      <c r="L30" s="122">
        <f t="shared" si="1"/>
        <v>44</v>
      </c>
      <c r="M30" s="123">
        <v>48.88</v>
      </c>
      <c r="N30" s="124">
        <v>6.39</v>
      </c>
      <c r="O30" s="124">
        <v>55.27</v>
      </c>
      <c r="P30" s="121">
        <v>521</v>
      </c>
      <c r="Q30" s="122">
        <f t="shared" si="2"/>
        <v>21</v>
      </c>
      <c r="R30" s="123">
        <v>52.21</v>
      </c>
      <c r="S30" s="124">
        <v>37.58</v>
      </c>
      <c r="T30" s="124">
        <v>89.8</v>
      </c>
      <c r="U30" s="121">
        <v>466</v>
      </c>
      <c r="V30" s="122">
        <f t="shared" si="3"/>
        <v>14</v>
      </c>
      <c r="W30" s="123">
        <v>229.98</v>
      </c>
      <c r="X30" s="125">
        <v>317</v>
      </c>
      <c r="Y30" s="122">
        <f t="shared" si="4"/>
        <v>23</v>
      </c>
    </row>
    <row r="31" spans="1:25" s="21" customFormat="1" ht="18" customHeight="1">
      <c r="A31" s="117" t="s">
        <v>159</v>
      </c>
      <c r="B31" s="118">
        <v>37.65</v>
      </c>
      <c r="C31" s="119">
        <v>13.28</v>
      </c>
      <c r="D31" s="120">
        <v>27.18</v>
      </c>
      <c r="E31" s="120">
        <v>52.59</v>
      </c>
      <c r="F31" s="121">
        <v>389</v>
      </c>
      <c r="G31" s="122">
        <f t="shared" si="0"/>
        <v>45</v>
      </c>
      <c r="H31" s="123">
        <v>23.66</v>
      </c>
      <c r="I31" s="120">
        <v>15.01</v>
      </c>
      <c r="J31" s="120">
        <v>38.61</v>
      </c>
      <c r="K31" s="121">
        <v>387</v>
      </c>
      <c r="L31" s="122">
        <f t="shared" si="1"/>
        <v>34</v>
      </c>
      <c r="M31" s="123">
        <v>44.06</v>
      </c>
      <c r="N31" s="124">
        <v>5.94</v>
      </c>
      <c r="O31" s="124">
        <v>50</v>
      </c>
      <c r="P31" s="121">
        <v>257</v>
      </c>
      <c r="Q31" s="122">
        <f t="shared" si="2"/>
        <v>41</v>
      </c>
      <c r="R31" s="123">
        <v>52.93</v>
      </c>
      <c r="S31" s="124">
        <v>34.96</v>
      </c>
      <c r="T31" s="124">
        <v>87.89</v>
      </c>
      <c r="U31" s="121">
        <v>242</v>
      </c>
      <c r="V31" s="122">
        <f t="shared" si="3"/>
        <v>18</v>
      </c>
      <c r="W31" s="123">
        <v>229.79</v>
      </c>
      <c r="X31" s="125">
        <v>109</v>
      </c>
      <c r="Y31" s="122">
        <f t="shared" si="4"/>
        <v>24</v>
      </c>
    </row>
    <row r="32" spans="1:25" s="21" customFormat="1" ht="18" customHeight="1" thickBot="1">
      <c r="A32" s="137" t="s">
        <v>337</v>
      </c>
      <c r="B32" s="138">
        <v>39.92</v>
      </c>
      <c r="C32" s="139">
        <v>14.06</v>
      </c>
      <c r="D32" s="140">
        <v>27.15</v>
      </c>
      <c r="E32" s="140">
        <v>54.14</v>
      </c>
      <c r="F32" s="141">
        <v>440</v>
      </c>
      <c r="G32" s="142">
        <f t="shared" si="0"/>
        <v>34</v>
      </c>
      <c r="H32" s="143">
        <v>25.43</v>
      </c>
      <c r="I32" s="140">
        <v>12.69</v>
      </c>
      <c r="J32" s="140">
        <v>38.119999999999997</v>
      </c>
      <c r="K32" s="141">
        <v>439</v>
      </c>
      <c r="L32" s="142">
        <f t="shared" si="1"/>
        <v>36</v>
      </c>
      <c r="M32" s="143">
        <v>50.07</v>
      </c>
      <c r="N32" s="144">
        <v>5.25</v>
      </c>
      <c r="O32" s="144">
        <v>55.32</v>
      </c>
      <c r="P32" s="141">
        <v>361</v>
      </c>
      <c r="Q32" s="142">
        <f t="shared" si="2"/>
        <v>20</v>
      </c>
      <c r="R32" s="143">
        <v>50</v>
      </c>
      <c r="S32" s="144">
        <v>31.31</v>
      </c>
      <c r="T32" s="144">
        <v>81.31</v>
      </c>
      <c r="U32" s="141">
        <v>439</v>
      </c>
      <c r="V32" s="142">
        <f t="shared" si="3"/>
        <v>32</v>
      </c>
      <c r="W32" s="143">
        <v>228.72</v>
      </c>
      <c r="X32" s="145">
        <v>361</v>
      </c>
      <c r="Y32" s="142">
        <f t="shared" si="4"/>
        <v>25</v>
      </c>
    </row>
    <row r="33" spans="1:25" s="21" customFormat="1" ht="18" customHeight="1">
      <c r="A33" s="108" t="s">
        <v>169</v>
      </c>
      <c r="B33" s="109">
        <v>36.450000000000003</v>
      </c>
      <c r="C33" s="110">
        <v>12.96</v>
      </c>
      <c r="D33" s="111">
        <v>29.13</v>
      </c>
      <c r="E33" s="111">
        <v>53.83</v>
      </c>
      <c r="F33" s="112">
        <v>46</v>
      </c>
      <c r="G33" s="113">
        <f t="shared" si="0"/>
        <v>38</v>
      </c>
      <c r="H33" s="114">
        <v>28.93</v>
      </c>
      <c r="I33" s="111">
        <v>17.11</v>
      </c>
      <c r="J33" s="111">
        <v>46.04</v>
      </c>
      <c r="K33" s="112">
        <v>46</v>
      </c>
      <c r="L33" s="113">
        <f t="shared" si="1"/>
        <v>15</v>
      </c>
      <c r="M33" s="114">
        <v>38.21</v>
      </c>
      <c r="N33" s="115">
        <v>4.3899999999999997</v>
      </c>
      <c r="O33" s="115">
        <v>42.61</v>
      </c>
      <c r="P33" s="112">
        <v>33</v>
      </c>
      <c r="Q33" s="113">
        <f t="shared" si="2"/>
        <v>66</v>
      </c>
      <c r="R33" s="114">
        <v>49.5</v>
      </c>
      <c r="S33" s="115">
        <v>32.5</v>
      </c>
      <c r="T33" s="115">
        <v>82</v>
      </c>
      <c r="U33" s="112">
        <v>32</v>
      </c>
      <c r="V33" s="113">
        <f t="shared" si="3"/>
        <v>31</v>
      </c>
      <c r="W33" s="114">
        <v>228.47</v>
      </c>
      <c r="X33" s="116">
        <v>18</v>
      </c>
      <c r="Y33" s="113">
        <f t="shared" si="4"/>
        <v>26</v>
      </c>
    </row>
    <row r="34" spans="1:25" s="21" customFormat="1" ht="18" customHeight="1">
      <c r="A34" s="117" t="s">
        <v>163</v>
      </c>
      <c r="B34" s="118">
        <v>31.77</v>
      </c>
      <c r="C34" s="119">
        <v>12.8</v>
      </c>
      <c r="D34" s="120">
        <v>23.54</v>
      </c>
      <c r="E34" s="120">
        <v>45.83</v>
      </c>
      <c r="F34" s="121">
        <v>85</v>
      </c>
      <c r="G34" s="122">
        <f t="shared" si="0"/>
        <v>99</v>
      </c>
      <c r="H34" s="123">
        <v>21.51</v>
      </c>
      <c r="I34" s="120">
        <v>11.32</v>
      </c>
      <c r="J34" s="120">
        <v>32.82</v>
      </c>
      <c r="K34" s="121">
        <v>85</v>
      </c>
      <c r="L34" s="122">
        <f t="shared" si="1"/>
        <v>67</v>
      </c>
      <c r="M34" s="123">
        <v>42.08</v>
      </c>
      <c r="N34" s="124">
        <v>4.82</v>
      </c>
      <c r="O34" s="124">
        <v>46.9</v>
      </c>
      <c r="P34" s="121">
        <v>49</v>
      </c>
      <c r="Q34" s="122">
        <f t="shared" si="2"/>
        <v>52</v>
      </c>
      <c r="R34" s="123">
        <v>43.49</v>
      </c>
      <c r="S34" s="124">
        <v>27.33</v>
      </c>
      <c r="T34" s="124">
        <v>70.819999999999993</v>
      </c>
      <c r="U34" s="121">
        <v>55</v>
      </c>
      <c r="V34" s="122">
        <f t="shared" si="3"/>
        <v>80</v>
      </c>
      <c r="W34" s="123">
        <v>227.89</v>
      </c>
      <c r="X34" s="125">
        <v>9</v>
      </c>
      <c r="Y34" s="122">
        <f t="shared" si="4"/>
        <v>27</v>
      </c>
    </row>
    <row r="35" spans="1:25" s="21" customFormat="1" ht="18" customHeight="1">
      <c r="A35" s="117" t="s">
        <v>147</v>
      </c>
      <c r="B35" s="118">
        <v>37.659999999999997</v>
      </c>
      <c r="C35" s="119">
        <v>14.69</v>
      </c>
      <c r="D35" s="120">
        <v>25.5</v>
      </c>
      <c r="E35" s="120">
        <v>51.67</v>
      </c>
      <c r="F35" s="121">
        <v>497</v>
      </c>
      <c r="G35" s="122">
        <f t="shared" si="0"/>
        <v>51</v>
      </c>
      <c r="H35" s="123">
        <v>26.3</v>
      </c>
      <c r="I35" s="120">
        <v>13.13</v>
      </c>
      <c r="J35" s="120">
        <v>39.42</v>
      </c>
      <c r="K35" s="121">
        <v>493</v>
      </c>
      <c r="L35" s="122">
        <f t="shared" si="1"/>
        <v>29</v>
      </c>
      <c r="M35" s="123">
        <v>44.77</v>
      </c>
      <c r="N35" s="124">
        <v>6.48</v>
      </c>
      <c r="O35" s="124">
        <v>51.25</v>
      </c>
      <c r="P35" s="121">
        <v>411</v>
      </c>
      <c r="Q35" s="122">
        <f t="shared" si="2"/>
        <v>36</v>
      </c>
      <c r="R35" s="123">
        <v>48.49</v>
      </c>
      <c r="S35" s="124">
        <v>32.07</v>
      </c>
      <c r="T35" s="124">
        <v>80.56</v>
      </c>
      <c r="U35" s="121">
        <v>389</v>
      </c>
      <c r="V35" s="122">
        <f t="shared" si="3"/>
        <v>35</v>
      </c>
      <c r="W35" s="123">
        <v>227.41</v>
      </c>
      <c r="X35" s="125">
        <v>303</v>
      </c>
      <c r="Y35" s="122">
        <f t="shared" si="4"/>
        <v>28</v>
      </c>
    </row>
    <row r="36" spans="1:25" s="21" customFormat="1" ht="18" customHeight="1">
      <c r="A36" s="117" t="s">
        <v>271</v>
      </c>
      <c r="B36" s="118">
        <v>35.26</v>
      </c>
      <c r="C36" s="119">
        <v>11.75</v>
      </c>
      <c r="D36" s="120">
        <v>27.29</v>
      </c>
      <c r="E36" s="120">
        <v>50.79</v>
      </c>
      <c r="F36" s="121">
        <v>332</v>
      </c>
      <c r="G36" s="122">
        <f t="shared" si="0"/>
        <v>58</v>
      </c>
      <c r="H36" s="123">
        <v>22.41</v>
      </c>
      <c r="I36" s="120">
        <v>14.51</v>
      </c>
      <c r="J36" s="120">
        <v>36.92</v>
      </c>
      <c r="K36" s="121">
        <v>333</v>
      </c>
      <c r="L36" s="122">
        <f t="shared" si="1"/>
        <v>42</v>
      </c>
      <c r="M36" s="123">
        <v>44.59</v>
      </c>
      <c r="N36" s="124">
        <v>5.49</v>
      </c>
      <c r="O36" s="124">
        <v>50.08</v>
      </c>
      <c r="P36" s="121">
        <v>237</v>
      </c>
      <c r="Q36" s="122">
        <f t="shared" si="2"/>
        <v>40</v>
      </c>
      <c r="R36" s="123">
        <v>45.76</v>
      </c>
      <c r="S36" s="124">
        <v>29.18</v>
      </c>
      <c r="T36" s="124">
        <v>74.94</v>
      </c>
      <c r="U36" s="121">
        <v>216</v>
      </c>
      <c r="V36" s="122">
        <f t="shared" si="3"/>
        <v>60</v>
      </c>
      <c r="W36" s="123">
        <v>226.98</v>
      </c>
      <c r="X36" s="125">
        <v>121</v>
      </c>
      <c r="Y36" s="122">
        <f t="shared" si="4"/>
        <v>29</v>
      </c>
    </row>
    <row r="37" spans="1:25" s="21" customFormat="1" ht="18" customHeight="1" thickBot="1">
      <c r="A37" s="137" t="s">
        <v>145</v>
      </c>
      <c r="B37" s="138">
        <v>40.31</v>
      </c>
      <c r="C37" s="139">
        <v>13.88</v>
      </c>
      <c r="D37" s="140">
        <v>27.55</v>
      </c>
      <c r="E37" s="140">
        <v>54.65</v>
      </c>
      <c r="F37" s="141">
        <v>652</v>
      </c>
      <c r="G37" s="142">
        <f t="shared" si="0"/>
        <v>26</v>
      </c>
      <c r="H37" s="143">
        <v>24.69</v>
      </c>
      <c r="I37" s="140">
        <v>16.04</v>
      </c>
      <c r="J37" s="140">
        <v>40.74</v>
      </c>
      <c r="K37" s="141">
        <v>650</v>
      </c>
      <c r="L37" s="142">
        <f t="shared" si="1"/>
        <v>24</v>
      </c>
      <c r="M37" s="143">
        <v>49.65</v>
      </c>
      <c r="N37" s="144">
        <v>5.34</v>
      </c>
      <c r="O37" s="144">
        <v>54.99</v>
      </c>
      <c r="P37" s="141">
        <v>481</v>
      </c>
      <c r="Q37" s="142">
        <f t="shared" si="2"/>
        <v>24</v>
      </c>
      <c r="R37" s="143">
        <v>55.7</v>
      </c>
      <c r="S37" s="144">
        <v>36.340000000000003</v>
      </c>
      <c r="T37" s="144">
        <v>92.04</v>
      </c>
      <c r="U37" s="141">
        <v>309</v>
      </c>
      <c r="V37" s="142">
        <f t="shared" si="3"/>
        <v>10</v>
      </c>
      <c r="W37" s="143">
        <v>226.97</v>
      </c>
      <c r="X37" s="145">
        <v>111</v>
      </c>
      <c r="Y37" s="142">
        <f t="shared" si="4"/>
        <v>30</v>
      </c>
    </row>
    <row r="38" spans="1:25" s="21" customFormat="1" ht="18" customHeight="1">
      <c r="A38" s="108" t="s">
        <v>150</v>
      </c>
      <c r="B38" s="109">
        <v>39.39</v>
      </c>
      <c r="C38" s="110">
        <v>13.97</v>
      </c>
      <c r="D38" s="111">
        <v>28.23</v>
      </c>
      <c r="E38" s="111">
        <v>54.91</v>
      </c>
      <c r="F38" s="112">
        <v>679</v>
      </c>
      <c r="G38" s="113">
        <f t="shared" si="0"/>
        <v>22</v>
      </c>
      <c r="H38" s="114">
        <v>24.92</v>
      </c>
      <c r="I38" s="111">
        <v>14.86</v>
      </c>
      <c r="J38" s="111">
        <v>39.78</v>
      </c>
      <c r="K38" s="112">
        <v>678</v>
      </c>
      <c r="L38" s="113">
        <f t="shared" si="1"/>
        <v>27</v>
      </c>
      <c r="M38" s="114">
        <v>47.19</v>
      </c>
      <c r="N38" s="115">
        <v>6.1</v>
      </c>
      <c r="O38" s="115">
        <v>53.28</v>
      </c>
      <c r="P38" s="112">
        <v>510</v>
      </c>
      <c r="Q38" s="113">
        <f t="shared" si="2"/>
        <v>29</v>
      </c>
      <c r="R38" s="114">
        <v>50.26</v>
      </c>
      <c r="S38" s="115">
        <v>33.65</v>
      </c>
      <c r="T38" s="115">
        <v>83.91</v>
      </c>
      <c r="U38" s="112">
        <v>442</v>
      </c>
      <c r="V38" s="113">
        <f t="shared" si="3"/>
        <v>24</v>
      </c>
      <c r="W38" s="114">
        <v>226.01</v>
      </c>
      <c r="X38" s="116">
        <v>280</v>
      </c>
      <c r="Y38" s="113">
        <f t="shared" si="4"/>
        <v>31</v>
      </c>
    </row>
    <row r="39" spans="1:25" s="21" customFormat="1" ht="18" customHeight="1">
      <c r="A39" s="117" t="s">
        <v>152</v>
      </c>
      <c r="B39" s="118">
        <v>39.22</v>
      </c>
      <c r="C39" s="119">
        <v>12.55</v>
      </c>
      <c r="D39" s="120">
        <v>27.71</v>
      </c>
      <c r="E39" s="120">
        <v>53.6</v>
      </c>
      <c r="F39" s="121">
        <v>691</v>
      </c>
      <c r="G39" s="122">
        <f t="shared" si="0"/>
        <v>39</v>
      </c>
      <c r="H39" s="123">
        <v>24.29</v>
      </c>
      <c r="I39" s="120">
        <v>15.75</v>
      </c>
      <c r="J39" s="120">
        <v>40.04</v>
      </c>
      <c r="K39" s="121">
        <v>685</v>
      </c>
      <c r="L39" s="122">
        <f t="shared" si="1"/>
        <v>26</v>
      </c>
      <c r="M39" s="123">
        <v>40.96</v>
      </c>
      <c r="N39" s="124">
        <v>4.82</v>
      </c>
      <c r="O39" s="124">
        <v>45.75</v>
      </c>
      <c r="P39" s="121">
        <v>596</v>
      </c>
      <c r="Q39" s="122">
        <f t="shared" si="2"/>
        <v>59</v>
      </c>
      <c r="R39" s="123">
        <v>54.13</v>
      </c>
      <c r="S39" s="124">
        <v>39.340000000000003</v>
      </c>
      <c r="T39" s="124">
        <v>93.48</v>
      </c>
      <c r="U39" s="121">
        <v>372</v>
      </c>
      <c r="V39" s="122">
        <f t="shared" si="3"/>
        <v>7</v>
      </c>
      <c r="W39" s="123">
        <v>225.97</v>
      </c>
      <c r="X39" s="125">
        <v>280</v>
      </c>
      <c r="Y39" s="122">
        <f t="shared" si="4"/>
        <v>32</v>
      </c>
    </row>
    <row r="40" spans="1:25" s="21" customFormat="1" ht="18" customHeight="1">
      <c r="A40" s="117" t="s">
        <v>153</v>
      </c>
      <c r="B40" s="118">
        <v>40.28</v>
      </c>
      <c r="C40" s="119">
        <v>13.66</v>
      </c>
      <c r="D40" s="120">
        <v>28.86</v>
      </c>
      <c r="E40" s="120">
        <v>55.83</v>
      </c>
      <c r="F40" s="121">
        <v>213</v>
      </c>
      <c r="G40" s="122">
        <f t="shared" ref="G40:G71" si="5">IFERROR(RANK(E40,$E$8:$E$180),"")</f>
        <v>18</v>
      </c>
      <c r="H40" s="123">
        <v>26.1</v>
      </c>
      <c r="I40" s="120">
        <v>12.88</v>
      </c>
      <c r="J40" s="120">
        <v>38.979999999999997</v>
      </c>
      <c r="K40" s="121">
        <v>213</v>
      </c>
      <c r="L40" s="122">
        <f t="shared" ref="L40:L71" si="6">IFERROR(RANK(J40,$J$8:$J$180),"")</f>
        <v>31</v>
      </c>
      <c r="M40" s="123">
        <v>50.32</v>
      </c>
      <c r="N40" s="124">
        <v>6.51</v>
      </c>
      <c r="O40" s="124">
        <v>56.83</v>
      </c>
      <c r="P40" s="121">
        <v>142</v>
      </c>
      <c r="Q40" s="122">
        <f t="shared" ref="Q40:Q71" si="7">IFERROR(RANK(O40,$O$8:$O$180),"")</f>
        <v>18</v>
      </c>
      <c r="R40" s="123">
        <v>53.09</v>
      </c>
      <c r="S40" s="124">
        <v>33.909999999999997</v>
      </c>
      <c r="T40" s="124">
        <v>87</v>
      </c>
      <c r="U40" s="121">
        <v>116</v>
      </c>
      <c r="V40" s="122">
        <f t="shared" ref="V40:V71" si="8">IFERROR(RANK(T40,$T$8:$T$180),"")</f>
        <v>19</v>
      </c>
      <c r="W40" s="123">
        <v>223.22</v>
      </c>
      <c r="X40" s="125">
        <v>41</v>
      </c>
      <c r="Y40" s="122">
        <f t="shared" ref="Y40:Y71" si="9">IFERROR(RANK(W40,$W$8:$W$180),"")</f>
        <v>33</v>
      </c>
    </row>
    <row r="41" spans="1:25" s="21" customFormat="1" ht="18" customHeight="1">
      <c r="A41" s="117" t="s">
        <v>168</v>
      </c>
      <c r="B41" s="118">
        <v>32.64</v>
      </c>
      <c r="C41" s="119">
        <v>10.98</v>
      </c>
      <c r="D41" s="120">
        <v>26.54</v>
      </c>
      <c r="E41" s="120">
        <v>48.35</v>
      </c>
      <c r="F41" s="121">
        <v>218</v>
      </c>
      <c r="G41" s="122">
        <f t="shared" si="5"/>
        <v>76</v>
      </c>
      <c r="H41" s="123">
        <v>22.83</v>
      </c>
      <c r="I41" s="120">
        <v>11.13</v>
      </c>
      <c r="J41" s="120">
        <v>33.96</v>
      </c>
      <c r="K41" s="121">
        <v>218</v>
      </c>
      <c r="L41" s="122">
        <f t="shared" si="6"/>
        <v>58</v>
      </c>
      <c r="M41" s="123">
        <v>42.16</v>
      </c>
      <c r="N41" s="124">
        <v>4.96</v>
      </c>
      <c r="O41" s="124">
        <v>47.12</v>
      </c>
      <c r="P41" s="121">
        <v>140</v>
      </c>
      <c r="Q41" s="122">
        <f t="shared" si="7"/>
        <v>50</v>
      </c>
      <c r="R41" s="123">
        <v>43.14</v>
      </c>
      <c r="S41" s="124">
        <v>27.27</v>
      </c>
      <c r="T41" s="124">
        <v>70.41</v>
      </c>
      <c r="U41" s="121">
        <v>118</v>
      </c>
      <c r="V41" s="122">
        <f t="shared" si="8"/>
        <v>83</v>
      </c>
      <c r="W41" s="123">
        <v>222.94</v>
      </c>
      <c r="X41" s="125">
        <v>30</v>
      </c>
      <c r="Y41" s="122">
        <f t="shared" si="9"/>
        <v>34</v>
      </c>
    </row>
    <row r="42" spans="1:25" s="21" customFormat="1" ht="18" customHeight="1" thickBot="1">
      <c r="A42" s="137" t="s">
        <v>272</v>
      </c>
      <c r="B42" s="138">
        <v>34.729999999999997</v>
      </c>
      <c r="C42" s="139">
        <v>13.9</v>
      </c>
      <c r="D42" s="140">
        <v>29.99</v>
      </c>
      <c r="E42" s="140">
        <v>54.3</v>
      </c>
      <c r="F42" s="141">
        <v>266</v>
      </c>
      <c r="G42" s="142">
        <f t="shared" si="5"/>
        <v>30</v>
      </c>
      <c r="H42" s="143">
        <v>21.21</v>
      </c>
      <c r="I42" s="140">
        <v>10.88</v>
      </c>
      <c r="J42" s="140">
        <v>32.1</v>
      </c>
      <c r="K42" s="141">
        <v>266</v>
      </c>
      <c r="L42" s="142">
        <f t="shared" si="6"/>
        <v>72</v>
      </c>
      <c r="M42" s="143">
        <v>36.32</v>
      </c>
      <c r="N42" s="144">
        <v>5.36</v>
      </c>
      <c r="O42" s="144">
        <v>41.68</v>
      </c>
      <c r="P42" s="141">
        <v>139</v>
      </c>
      <c r="Q42" s="142">
        <f t="shared" si="7"/>
        <v>68</v>
      </c>
      <c r="R42" s="143">
        <v>46.39</v>
      </c>
      <c r="S42" s="144">
        <v>30.52</v>
      </c>
      <c r="T42" s="144">
        <v>76.91</v>
      </c>
      <c r="U42" s="141">
        <v>168</v>
      </c>
      <c r="V42" s="142">
        <f t="shared" si="8"/>
        <v>53</v>
      </c>
      <c r="W42" s="143">
        <v>222.04</v>
      </c>
      <c r="X42" s="145">
        <v>34</v>
      </c>
      <c r="Y42" s="142">
        <f t="shared" si="9"/>
        <v>35</v>
      </c>
    </row>
    <row r="43" spans="1:25" s="21" customFormat="1" ht="18" customHeight="1">
      <c r="A43" s="108" t="s">
        <v>205</v>
      </c>
      <c r="B43" s="109">
        <v>32.58</v>
      </c>
      <c r="C43" s="110">
        <v>13.37</v>
      </c>
      <c r="D43" s="111">
        <v>22.11</v>
      </c>
      <c r="E43" s="111">
        <v>45.08</v>
      </c>
      <c r="F43" s="112">
        <v>108</v>
      </c>
      <c r="G43" s="113">
        <f t="shared" si="5"/>
        <v>105</v>
      </c>
      <c r="H43" s="114">
        <v>19.89</v>
      </c>
      <c r="I43" s="111">
        <v>10.09</v>
      </c>
      <c r="J43" s="111">
        <v>29.98</v>
      </c>
      <c r="K43" s="112">
        <v>107</v>
      </c>
      <c r="L43" s="113">
        <f t="shared" si="6"/>
        <v>82</v>
      </c>
      <c r="M43" s="114">
        <v>40.479999999999997</v>
      </c>
      <c r="N43" s="115">
        <v>4.63</v>
      </c>
      <c r="O43" s="115">
        <v>45.1</v>
      </c>
      <c r="P43" s="112">
        <v>40</v>
      </c>
      <c r="Q43" s="113">
        <f t="shared" si="7"/>
        <v>60</v>
      </c>
      <c r="R43" s="114">
        <v>44.88</v>
      </c>
      <c r="S43" s="115">
        <v>33.299999999999997</v>
      </c>
      <c r="T43" s="115">
        <v>78.180000000000007</v>
      </c>
      <c r="U43" s="112">
        <v>107</v>
      </c>
      <c r="V43" s="113">
        <f t="shared" si="8"/>
        <v>45</v>
      </c>
      <c r="W43" s="114">
        <v>220.4</v>
      </c>
      <c r="X43" s="116">
        <v>36</v>
      </c>
      <c r="Y43" s="113">
        <f t="shared" si="9"/>
        <v>36</v>
      </c>
    </row>
    <row r="44" spans="1:25" s="21" customFormat="1" ht="18" customHeight="1">
      <c r="A44" s="117" t="s">
        <v>166</v>
      </c>
      <c r="B44" s="118">
        <v>39.380000000000003</v>
      </c>
      <c r="C44" s="119">
        <v>13.14</v>
      </c>
      <c r="D44" s="120">
        <v>28.06</v>
      </c>
      <c r="E44" s="120">
        <v>54.32</v>
      </c>
      <c r="F44" s="121">
        <v>138</v>
      </c>
      <c r="G44" s="122">
        <f t="shared" si="5"/>
        <v>29</v>
      </c>
      <c r="H44" s="123">
        <v>24.61</v>
      </c>
      <c r="I44" s="120">
        <v>16.100000000000001</v>
      </c>
      <c r="J44" s="120">
        <v>40.71</v>
      </c>
      <c r="K44" s="121">
        <v>138</v>
      </c>
      <c r="L44" s="122">
        <f t="shared" si="6"/>
        <v>25</v>
      </c>
      <c r="M44" s="123">
        <v>41.05</v>
      </c>
      <c r="N44" s="124">
        <v>3.6</v>
      </c>
      <c r="O44" s="124">
        <v>44.65</v>
      </c>
      <c r="P44" s="121">
        <v>118</v>
      </c>
      <c r="Q44" s="122">
        <f t="shared" si="7"/>
        <v>62</v>
      </c>
      <c r="R44" s="123">
        <v>45.6</v>
      </c>
      <c r="S44" s="124">
        <v>29.63</v>
      </c>
      <c r="T44" s="124">
        <v>75.23</v>
      </c>
      <c r="U44" s="121">
        <v>91</v>
      </c>
      <c r="V44" s="122">
        <f t="shared" si="8"/>
        <v>58</v>
      </c>
      <c r="W44" s="123">
        <v>219.64</v>
      </c>
      <c r="X44" s="125">
        <v>68</v>
      </c>
      <c r="Y44" s="122">
        <f t="shared" si="9"/>
        <v>37</v>
      </c>
    </row>
    <row r="45" spans="1:25" s="21" customFormat="1" ht="18" customHeight="1">
      <c r="A45" s="117" t="s">
        <v>149</v>
      </c>
      <c r="B45" s="118">
        <v>39.14</v>
      </c>
      <c r="C45" s="119">
        <v>14.42</v>
      </c>
      <c r="D45" s="120">
        <v>28.27</v>
      </c>
      <c r="E45" s="120">
        <v>55.05</v>
      </c>
      <c r="F45" s="121">
        <v>142</v>
      </c>
      <c r="G45" s="122">
        <f t="shared" si="5"/>
        <v>21</v>
      </c>
      <c r="H45" s="123">
        <v>24.36</v>
      </c>
      <c r="I45" s="120">
        <v>13.56</v>
      </c>
      <c r="J45" s="120">
        <v>37.93</v>
      </c>
      <c r="K45" s="121">
        <v>141</v>
      </c>
      <c r="L45" s="122">
        <f t="shared" si="6"/>
        <v>39</v>
      </c>
      <c r="M45" s="123">
        <v>42.98</v>
      </c>
      <c r="N45" s="124">
        <v>4.38</v>
      </c>
      <c r="O45" s="124">
        <v>47.36</v>
      </c>
      <c r="P45" s="121">
        <v>123</v>
      </c>
      <c r="Q45" s="122">
        <f t="shared" si="7"/>
        <v>49</v>
      </c>
      <c r="R45" s="123">
        <v>47.62</v>
      </c>
      <c r="S45" s="124">
        <v>30.74</v>
      </c>
      <c r="T45" s="124">
        <v>78.36</v>
      </c>
      <c r="U45" s="121">
        <v>100</v>
      </c>
      <c r="V45" s="122">
        <f t="shared" si="8"/>
        <v>43</v>
      </c>
      <c r="W45" s="123">
        <v>219.61</v>
      </c>
      <c r="X45" s="125">
        <v>80</v>
      </c>
      <c r="Y45" s="122">
        <f t="shared" si="9"/>
        <v>38</v>
      </c>
    </row>
    <row r="46" spans="1:25" s="21" customFormat="1" ht="18" customHeight="1">
      <c r="A46" s="117" t="s">
        <v>332</v>
      </c>
      <c r="B46" s="118">
        <v>37.619999999999997</v>
      </c>
      <c r="C46" s="119">
        <v>13.23</v>
      </c>
      <c r="D46" s="120">
        <v>27.32</v>
      </c>
      <c r="E46" s="120">
        <v>52.74</v>
      </c>
      <c r="F46" s="121">
        <v>475</v>
      </c>
      <c r="G46" s="122">
        <f t="shared" si="5"/>
        <v>43</v>
      </c>
      <c r="H46" s="123">
        <v>23.96</v>
      </c>
      <c r="I46" s="120">
        <v>17.09</v>
      </c>
      <c r="J46" s="120">
        <v>41.05</v>
      </c>
      <c r="K46" s="121">
        <v>475</v>
      </c>
      <c r="L46" s="122">
        <f t="shared" si="6"/>
        <v>23</v>
      </c>
      <c r="M46" s="123">
        <v>41.55</v>
      </c>
      <c r="N46" s="124">
        <v>4.57</v>
      </c>
      <c r="O46" s="124">
        <v>46.12</v>
      </c>
      <c r="P46" s="121">
        <v>301</v>
      </c>
      <c r="Q46" s="122">
        <f t="shared" si="7"/>
        <v>57</v>
      </c>
      <c r="R46" s="123">
        <v>47.91</v>
      </c>
      <c r="S46" s="124">
        <v>33.159999999999997</v>
      </c>
      <c r="T46" s="124">
        <v>81.069999999999993</v>
      </c>
      <c r="U46" s="121">
        <v>348</v>
      </c>
      <c r="V46" s="122">
        <f t="shared" si="8"/>
        <v>33</v>
      </c>
      <c r="W46" s="123">
        <v>217.25</v>
      </c>
      <c r="X46" s="125">
        <v>155</v>
      </c>
      <c r="Y46" s="122">
        <f t="shared" si="9"/>
        <v>39</v>
      </c>
    </row>
    <row r="47" spans="1:25" s="21" customFormat="1" ht="18" customHeight="1" thickBot="1">
      <c r="A47" s="137" t="s">
        <v>269</v>
      </c>
      <c r="B47" s="138">
        <v>38.200000000000003</v>
      </c>
      <c r="C47" s="139">
        <v>13.18</v>
      </c>
      <c r="D47" s="140">
        <v>28.9</v>
      </c>
      <c r="E47" s="140">
        <v>54.59</v>
      </c>
      <c r="F47" s="141">
        <v>344</v>
      </c>
      <c r="G47" s="142">
        <f t="shared" si="5"/>
        <v>28</v>
      </c>
      <c r="H47" s="143">
        <v>24.43</v>
      </c>
      <c r="I47" s="140">
        <v>12.2</v>
      </c>
      <c r="J47" s="140">
        <v>36.630000000000003</v>
      </c>
      <c r="K47" s="141">
        <v>343</v>
      </c>
      <c r="L47" s="142">
        <f t="shared" si="6"/>
        <v>45</v>
      </c>
      <c r="M47" s="143">
        <v>47.63</v>
      </c>
      <c r="N47" s="144">
        <v>5.72</v>
      </c>
      <c r="O47" s="144">
        <v>53.35</v>
      </c>
      <c r="P47" s="141">
        <v>185</v>
      </c>
      <c r="Q47" s="142">
        <f t="shared" si="7"/>
        <v>27</v>
      </c>
      <c r="R47" s="143">
        <v>48.04</v>
      </c>
      <c r="S47" s="144">
        <v>31.64</v>
      </c>
      <c r="T47" s="144">
        <v>79.680000000000007</v>
      </c>
      <c r="U47" s="141">
        <v>248</v>
      </c>
      <c r="V47" s="142">
        <f t="shared" si="8"/>
        <v>39</v>
      </c>
      <c r="W47" s="143">
        <v>214.97</v>
      </c>
      <c r="X47" s="145">
        <v>70</v>
      </c>
      <c r="Y47" s="142">
        <f t="shared" si="9"/>
        <v>40</v>
      </c>
    </row>
    <row r="48" spans="1:25" s="21" customFormat="1" ht="18" customHeight="1">
      <c r="A48" s="108" t="s">
        <v>339</v>
      </c>
      <c r="B48" s="109">
        <v>37.64</v>
      </c>
      <c r="C48" s="110">
        <v>14.22</v>
      </c>
      <c r="D48" s="111">
        <v>26.65</v>
      </c>
      <c r="E48" s="111">
        <v>52.58</v>
      </c>
      <c r="F48" s="112">
        <v>222</v>
      </c>
      <c r="G48" s="113">
        <f t="shared" si="5"/>
        <v>46</v>
      </c>
      <c r="H48" s="114">
        <v>23.57</v>
      </c>
      <c r="I48" s="111">
        <v>11.22</v>
      </c>
      <c r="J48" s="111">
        <v>34.799999999999997</v>
      </c>
      <c r="K48" s="112">
        <v>221</v>
      </c>
      <c r="L48" s="113">
        <f t="shared" si="6"/>
        <v>55</v>
      </c>
      <c r="M48" s="114">
        <v>45.78</v>
      </c>
      <c r="N48" s="115">
        <v>6.51</v>
      </c>
      <c r="O48" s="115">
        <v>52.29</v>
      </c>
      <c r="P48" s="112">
        <v>154</v>
      </c>
      <c r="Q48" s="113">
        <f t="shared" si="7"/>
        <v>31</v>
      </c>
      <c r="R48" s="114">
        <v>53.31</v>
      </c>
      <c r="S48" s="115">
        <v>33.380000000000003</v>
      </c>
      <c r="T48" s="115">
        <v>86.69</v>
      </c>
      <c r="U48" s="112">
        <v>130</v>
      </c>
      <c r="V48" s="113">
        <f t="shared" si="8"/>
        <v>20</v>
      </c>
      <c r="W48" s="114">
        <v>213.55</v>
      </c>
      <c r="X48" s="116">
        <v>53</v>
      </c>
      <c r="Y48" s="113">
        <f t="shared" si="9"/>
        <v>41</v>
      </c>
    </row>
    <row r="49" spans="1:25" s="21" customFormat="1" ht="18" customHeight="1">
      <c r="A49" s="117" t="s">
        <v>341</v>
      </c>
      <c r="B49" s="118">
        <v>35.43</v>
      </c>
      <c r="C49" s="119">
        <v>13.15</v>
      </c>
      <c r="D49" s="120">
        <v>31.67</v>
      </c>
      <c r="E49" s="120">
        <v>55.96</v>
      </c>
      <c r="F49" s="121">
        <v>305</v>
      </c>
      <c r="G49" s="122">
        <f t="shared" si="5"/>
        <v>17</v>
      </c>
      <c r="H49" s="123">
        <v>24.09</v>
      </c>
      <c r="I49" s="120">
        <v>13.68</v>
      </c>
      <c r="J49" s="120">
        <v>37.76</v>
      </c>
      <c r="K49" s="121">
        <v>304</v>
      </c>
      <c r="L49" s="122">
        <f t="shared" si="6"/>
        <v>41</v>
      </c>
      <c r="M49" s="123">
        <v>46.62</v>
      </c>
      <c r="N49" s="124">
        <v>5.8</v>
      </c>
      <c r="O49" s="124">
        <v>52.42</v>
      </c>
      <c r="P49" s="121">
        <v>223</v>
      </c>
      <c r="Q49" s="122">
        <f t="shared" si="7"/>
        <v>30</v>
      </c>
      <c r="R49" s="123">
        <v>43.1</v>
      </c>
      <c r="S49" s="124">
        <v>29.65</v>
      </c>
      <c r="T49" s="124">
        <v>72.760000000000005</v>
      </c>
      <c r="U49" s="121">
        <v>243</v>
      </c>
      <c r="V49" s="122">
        <f t="shared" si="8"/>
        <v>71</v>
      </c>
      <c r="W49" s="123">
        <v>212.71</v>
      </c>
      <c r="X49" s="125">
        <v>157</v>
      </c>
      <c r="Y49" s="122">
        <f t="shared" si="9"/>
        <v>42</v>
      </c>
    </row>
    <row r="50" spans="1:25" s="21" customFormat="1" ht="18" customHeight="1">
      <c r="A50" s="117" t="s">
        <v>184</v>
      </c>
      <c r="B50" s="118">
        <v>36.049999999999997</v>
      </c>
      <c r="C50" s="119">
        <v>13.49</v>
      </c>
      <c r="D50" s="120">
        <v>29.16</v>
      </c>
      <c r="E50" s="120">
        <v>53.92</v>
      </c>
      <c r="F50" s="121">
        <v>218</v>
      </c>
      <c r="G50" s="122">
        <f t="shared" si="5"/>
        <v>37</v>
      </c>
      <c r="H50" s="123">
        <v>24.13</v>
      </c>
      <c r="I50" s="120">
        <v>14.19</v>
      </c>
      <c r="J50" s="120">
        <v>38.32</v>
      </c>
      <c r="K50" s="121">
        <v>218</v>
      </c>
      <c r="L50" s="122">
        <f t="shared" si="6"/>
        <v>35</v>
      </c>
      <c r="M50" s="123">
        <v>48.21</v>
      </c>
      <c r="N50" s="124">
        <v>5.48</v>
      </c>
      <c r="O50" s="124">
        <v>53.69</v>
      </c>
      <c r="P50" s="121">
        <v>145</v>
      </c>
      <c r="Q50" s="122">
        <f t="shared" si="7"/>
        <v>26</v>
      </c>
      <c r="R50" s="123">
        <v>43.86</v>
      </c>
      <c r="S50" s="124">
        <v>28.79</v>
      </c>
      <c r="T50" s="124">
        <v>72.650000000000006</v>
      </c>
      <c r="U50" s="121">
        <v>153</v>
      </c>
      <c r="V50" s="122">
        <f t="shared" si="8"/>
        <v>73</v>
      </c>
      <c r="W50" s="123">
        <v>211.75</v>
      </c>
      <c r="X50" s="125">
        <v>50</v>
      </c>
      <c r="Y50" s="122">
        <f t="shared" si="9"/>
        <v>43</v>
      </c>
    </row>
    <row r="51" spans="1:25" s="21" customFormat="1" ht="18" customHeight="1">
      <c r="A51" s="117" t="s">
        <v>161</v>
      </c>
      <c r="B51" s="118">
        <v>35.86</v>
      </c>
      <c r="C51" s="119">
        <v>13.39</v>
      </c>
      <c r="D51" s="120">
        <v>29.65</v>
      </c>
      <c r="E51" s="120">
        <v>54.27</v>
      </c>
      <c r="F51" s="121">
        <v>212</v>
      </c>
      <c r="G51" s="122">
        <f t="shared" si="5"/>
        <v>32</v>
      </c>
      <c r="H51" s="123">
        <v>22.52</v>
      </c>
      <c r="I51" s="120">
        <v>15.31</v>
      </c>
      <c r="J51" s="120">
        <v>37.83</v>
      </c>
      <c r="K51" s="121">
        <v>212</v>
      </c>
      <c r="L51" s="122">
        <f t="shared" si="6"/>
        <v>40</v>
      </c>
      <c r="M51" s="123">
        <v>43.62</v>
      </c>
      <c r="N51" s="124">
        <v>4.6399999999999997</v>
      </c>
      <c r="O51" s="124">
        <v>48.26</v>
      </c>
      <c r="P51" s="121">
        <v>117</v>
      </c>
      <c r="Q51" s="122">
        <f t="shared" si="7"/>
        <v>47</v>
      </c>
      <c r="R51" s="123">
        <v>48.25</v>
      </c>
      <c r="S51" s="124">
        <v>32.51</v>
      </c>
      <c r="T51" s="124">
        <v>80.760000000000005</v>
      </c>
      <c r="U51" s="121">
        <v>152</v>
      </c>
      <c r="V51" s="122">
        <f t="shared" si="8"/>
        <v>34</v>
      </c>
      <c r="W51" s="123">
        <v>211.4</v>
      </c>
      <c r="X51" s="125">
        <v>41</v>
      </c>
      <c r="Y51" s="122">
        <f t="shared" si="9"/>
        <v>44</v>
      </c>
    </row>
    <row r="52" spans="1:25" s="21" customFormat="1" ht="18" customHeight="1" thickBot="1">
      <c r="A52" s="137" t="s">
        <v>156</v>
      </c>
      <c r="B52" s="138">
        <v>36.85</v>
      </c>
      <c r="C52" s="139">
        <v>11.6</v>
      </c>
      <c r="D52" s="140">
        <v>30.53</v>
      </c>
      <c r="E52" s="140">
        <v>54.76</v>
      </c>
      <c r="F52" s="141">
        <v>15</v>
      </c>
      <c r="G52" s="142">
        <f t="shared" si="5"/>
        <v>24</v>
      </c>
      <c r="H52" s="143">
        <v>23.19</v>
      </c>
      <c r="I52" s="140">
        <v>10.47</v>
      </c>
      <c r="J52" s="140">
        <v>33.659999999999997</v>
      </c>
      <c r="K52" s="141">
        <v>16</v>
      </c>
      <c r="L52" s="142">
        <f t="shared" si="6"/>
        <v>59</v>
      </c>
      <c r="M52" s="143">
        <v>45.64</v>
      </c>
      <c r="N52" s="144">
        <v>7.64</v>
      </c>
      <c r="O52" s="144">
        <v>53.29</v>
      </c>
      <c r="P52" s="141">
        <v>14</v>
      </c>
      <c r="Q52" s="142">
        <f t="shared" si="7"/>
        <v>28</v>
      </c>
      <c r="R52" s="143">
        <v>45.08</v>
      </c>
      <c r="S52" s="144">
        <v>29.38</v>
      </c>
      <c r="T52" s="144">
        <v>74.459999999999994</v>
      </c>
      <c r="U52" s="141">
        <v>13</v>
      </c>
      <c r="V52" s="142">
        <f t="shared" si="8"/>
        <v>63</v>
      </c>
      <c r="W52" s="143">
        <v>210.28</v>
      </c>
      <c r="X52" s="145">
        <v>13</v>
      </c>
      <c r="Y52" s="142">
        <f t="shared" si="9"/>
        <v>45</v>
      </c>
    </row>
    <row r="53" spans="1:25" s="21" customFormat="1" ht="18" customHeight="1">
      <c r="A53" s="108" t="s">
        <v>176</v>
      </c>
      <c r="B53" s="109">
        <v>33.75</v>
      </c>
      <c r="C53" s="110">
        <v>12.7</v>
      </c>
      <c r="D53" s="111">
        <v>25.77</v>
      </c>
      <c r="E53" s="111">
        <v>48.99</v>
      </c>
      <c r="F53" s="112">
        <v>728</v>
      </c>
      <c r="G53" s="113">
        <f t="shared" si="5"/>
        <v>67</v>
      </c>
      <c r="H53" s="114">
        <v>20.76</v>
      </c>
      <c r="I53" s="111">
        <v>12.16</v>
      </c>
      <c r="J53" s="111">
        <v>32.92</v>
      </c>
      <c r="K53" s="112">
        <v>729</v>
      </c>
      <c r="L53" s="113">
        <f t="shared" si="6"/>
        <v>65</v>
      </c>
      <c r="M53" s="114">
        <v>41.12</v>
      </c>
      <c r="N53" s="115">
        <v>3.74</v>
      </c>
      <c r="O53" s="115">
        <v>44.86</v>
      </c>
      <c r="P53" s="112">
        <v>420</v>
      </c>
      <c r="Q53" s="113">
        <f t="shared" si="7"/>
        <v>61</v>
      </c>
      <c r="R53" s="114">
        <v>44.89</v>
      </c>
      <c r="S53" s="115">
        <v>29.75</v>
      </c>
      <c r="T53" s="115">
        <v>74.64</v>
      </c>
      <c r="U53" s="112">
        <v>488</v>
      </c>
      <c r="V53" s="113">
        <f t="shared" si="8"/>
        <v>62</v>
      </c>
      <c r="W53" s="114">
        <v>209.19</v>
      </c>
      <c r="X53" s="116">
        <v>174</v>
      </c>
      <c r="Y53" s="113">
        <f t="shared" si="9"/>
        <v>46</v>
      </c>
    </row>
    <row r="54" spans="1:25" s="21" customFormat="1" ht="18" customHeight="1">
      <c r="A54" s="117" t="s">
        <v>160</v>
      </c>
      <c r="B54" s="118">
        <v>33.15</v>
      </c>
      <c r="C54" s="119">
        <v>12.04</v>
      </c>
      <c r="D54" s="120">
        <v>24.87</v>
      </c>
      <c r="E54" s="120">
        <v>47.46</v>
      </c>
      <c r="F54" s="121">
        <v>112</v>
      </c>
      <c r="G54" s="122">
        <f t="shared" si="5"/>
        <v>85</v>
      </c>
      <c r="H54" s="123">
        <v>23.63</v>
      </c>
      <c r="I54" s="120">
        <v>13.17</v>
      </c>
      <c r="J54" s="120">
        <v>36.799999999999997</v>
      </c>
      <c r="K54" s="121">
        <v>108</v>
      </c>
      <c r="L54" s="122">
        <f t="shared" si="6"/>
        <v>43</v>
      </c>
      <c r="M54" s="123">
        <v>33.76</v>
      </c>
      <c r="N54" s="124">
        <v>5.08</v>
      </c>
      <c r="O54" s="124">
        <v>38.840000000000003</v>
      </c>
      <c r="P54" s="121">
        <v>49</v>
      </c>
      <c r="Q54" s="122">
        <f t="shared" si="7"/>
        <v>77</v>
      </c>
      <c r="R54" s="123">
        <v>46.31</v>
      </c>
      <c r="S54" s="124">
        <v>31.6</v>
      </c>
      <c r="T54" s="124">
        <v>77.900000000000006</v>
      </c>
      <c r="U54" s="121">
        <v>72</v>
      </c>
      <c r="V54" s="122">
        <f t="shared" si="8"/>
        <v>47</v>
      </c>
      <c r="W54" s="123">
        <v>207.32</v>
      </c>
      <c r="X54" s="125">
        <v>11</v>
      </c>
      <c r="Y54" s="122">
        <f t="shared" si="9"/>
        <v>47</v>
      </c>
    </row>
    <row r="55" spans="1:25" s="21" customFormat="1" ht="18" customHeight="1">
      <c r="A55" s="117" t="s">
        <v>179</v>
      </c>
      <c r="B55" s="118">
        <v>35.81</v>
      </c>
      <c r="C55" s="119">
        <v>17</v>
      </c>
      <c r="D55" s="120">
        <v>22.67</v>
      </c>
      <c r="E55" s="120">
        <v>49.08</v>
      </c>
      <c r="F55" s="121">
        <v>581</v>
      </c>
      <c r="G55" s="122">
        <f t="shared" si="5"/>
        <v>66</v>
      </c>
      <c r="H55" s="123">
        <v>20.49</v>
      </c>
      <c r="I55" s="120">
        <v>11.43</v>
      </c>
      <c r="J55" s="120">
        <v>31.92</v>
      </c>
      <c r="K55" s="121">
        <v>577</v>
      </c>
      <c r="L55" s="122">
        <f t="shared" si="6"/>
        <v>73</v>
      </c>
      <c r="M55" s="123">
        <v>41.11</v>
      </c>
      <c r="N55" s="124">
        <v>4.7300000000000004</v>
      </c>
      <c r="O55" s="124">
        <v>45.84</v>
      </c>
      <c r="P55" s="121">
        <v>282</v>
      </c>
      <c r="Q55" s="122">
        <f t="shared" si="7"/>
        <v>58</v>
      </c>
      <c r="R55" s="123">
        <v>48.57</v>
      </c>
      <c r="S55" s="124">
        <v>34.71</v>
      </c>
      <c r="T55" s="124">
        <v>83.28</v>
      </c>
      <c r="U55" s="121">
        <v>442</v>
      </c>
      <c r="V55" s="122">
        <f t="shared" si="8"/>
        <v>29</v>
      </c>
      <c r="W55" s="123">
        <v>206.65</v>
      </c>
      <c r="X55" s="125">
        <v>104</v>
      </c>
      <c r="Y55" s="122">
        <f t="shared" si="9"/>
        <v>48</v>
      </c>
    </row>
    <row r="56" spans="1:25" s="21" customFormat="1" ht="18" customHeight="1">
      <c r="A56" s="117" t="s">
        <v>276</v>
      </c>
      <c r="B56" s="118">
        <v>40.43</v>
      </c>
      <c r="C56" s="119">
        <v>13.67</v>
      </c>
      <c r="D56" s="120">
        <v>24.83</v>
      </c>
      <c r="E56" s="120">
        <v>51.88</v>
      </c>
      <c r="F56" s="121">
        <v>12</v>
      </c>
      <c r="G56" s="122">
        <f t="shared" si="5"/>
        <v>48</v>
      </c>
      <c r="H56" s="123">
        <v>19.829999999999998</v>
      </c>
      <c r="I56" s="120">
        <v>18.829999999999998</v>
      </c>
      <c r="J56" s="120">
        <v>38.67</v>
      </c>
      <c r="K56" s="121">
        <v>12</v>
      </c>
      <c r="L56" s="122">
        <f t="shared" si="6"/>
        <v>33</v>
      </c>
      <c r="M56" s="123">
        <v>29.09</v>
      </c>
      <c r="N56" s="124">
        <v>2.91</v>
      </c>
      <c r="O56" s="124">
        <v>32</v>
      </c>
      <c r="P56" s="121">
        <v>11</v>
      </c>
      <c r="Q56" s="122">
        <f t="shared" si="7"/>
        <v>112</v>
      </c>
      <c r="R56" s="123">
        <v>46.73</v>
      </c>
      <c r="S56" s="124">
        <v>31.91</v>
      </c>
      <c r="T56" s="124">
        <v>78.64</v>
      </c>
      <c r="U56" s="121">
        <v>11</v>
      </c>
      <c r="V56" s="122">
        <f t="shared" si="8"/>
        <v>41</v>
      </c>
      <c r="W56" s="123">
        <v>204.41</v>
      </c>
      <c r="X56" s="125">
        <v>11</v>
      </c>
      <c r="Y56" s="122">
        <f t="shared" si="9"/>
        <v>49</v>
      </c>
    </row>
    <row r="57" spans="1:25" s="21" customFormat="1" ht="18" customHeight="1" thickBot="1">
      <c r="A57" s="137" t="s">
        <v>333</v>
      </c>
      <c r="B57" s="138">
        <v>37.54</v>
      </c>
      <c r="C57" s="139">
        <v>11.91</v>
      </c>
      <c r="D57" s="140">
        <v>25.96</v>
      </c>
      <c r="E57" s="140">
        <v>50.68</v>
      </c>
      <c r="F57" s="141">
        <v>277</v>
      </c>
      <c r="G57" s="142">
        <f t="shared" si="5"/>
        <v>59</v>
      </c>
      <c r="H57" s="143">
        <v>25.08</v>
      </c>
      <c r="I57" s="140">
        <v>13.02</v>
      </c>
      <c r="J57" s="140">
        <v>38.1</v>
      </c>
      <c r="K57" s="141">
        <v>279</v>
      </c>
      <c r="L57" s="142">
        <f t="shared" si="6"/>
        <v>37</v>
      </c>
      <c r="M57" s="143">
        <v>41.42</v>
      </c>
      <c r="N57" s="144">
        <v>5.03</v>
      </c>
      <c r="O57" s="144">
        <v>46.45</v>
      </c>
      <c r="P57" s="141">
        <v>222</v>
      </c>
      <c r="Q57" s="142">
        <f t="shared" si="7"/>
        <v>54</v>
      </c>
      <c r="R57" s="143">
        <v>44.69</v>
      </c>
      <c r="S57" s="144">
        <v>28.43</v>
      </c>
      <c r="T57" s="144">
        <v>73.12</v>
      </c>
      <c r="U57" s="141">
        <v>277</v>
      </c>
      <c r="V57" s="142">
        <f t="shared" si="8"/>
        <v>68</v>
      </c>
      <c r="W57" s="143">
        <v>204.05</v>
      </c>
      <c r="X57" s="145">
        <v>222</v>
      </c>
      <c r="Y57" s="142">
        <f t="shared" si="9"/>
        <v>50</v>
      </c>
    </row>
    <row r="58" spans="1:25" s="21" customFormat="1" ht="18" customHeight="1">
      <c r="A58" s="108" t="s">
        <v>186</v>
      </c>
      <c r="B58" s="109">
        <v>36.369999999999997</v>
      </c>
      <c r="C58" s="110">
        <v>14.14</v>
      </c>
      <c r="D58" s="111">
        <v>30.84</v>
      </c>
      <c r="E58" s="111">
        <v>56.09</v>
      </c>
      <c r="F58" s="112">
        <v>136</v>
      </c>
      <c r="G58" s="113">
        <f t="shared" si="5"/>
        <v>14</v>
      </c>
      <c r="H58" s="114">
        <v>22.22</v>
      </c>
      <c r="I58" s="111">
        <v>19.010000000000002</v>
      </c>
      <c r="J58" s="111">
        <v>41.23</v>
      </c>
      <c r="K58" s="112">
        <v>135</v>
      </c>
      <c r="L58" s="113">
        <f t="shared" si="6"/>
        <v>22</v>
      </c>
      <c r="M58" s="114">
        <v>27.84</v>
      </c>
      <c r="N58" s="115">
        <v>2.2599999999999998</v>
      </c>
      <c r="O58" s="115">
        <v>30.1</v>
      </c>
      <c r="P58" s="112">
        <v>92</v>
      </c>
      <c r="Q58" s="113">
        <f t="shared" si="7"/>
        <v>123</v>
      </c>
      <c r="R58" s="114">
        <v>45.4</v>
      </c>
      <c r="S58" s="115">
        <v>29.8</v>
      </c>
      <c r="T58" s="115">
        <v>75.2</v>
      </c>
      <c r="U58" s="112">
        <v>133</v>
      </c>
      <c r="V58" s="113">
        <f t="shared" si="8"/>
        <v>59</v>
      </c>
      <c r="W58" s="114">
        <v>203.52</v>
      </c>
      <c r="X58" s="116">
        <v>69</v>
      </c>
      <c r="Y58" s="113">
        <f t="shared" si="9"/>
        <v>51</v>
      </c>
    </row>
    <row r="59" spans="1:25" s="21" customFormat="1" ht="18" customHeight="1">
      <c r="A59" s="117" t="s">
        <v>175</v>
      </c>
      <c r="B59" s="118">
        <v>34.130000000000003</v>
      </c>
      <c r="C59" s="119">
        <v>13.37</v>
      </c>
      <c r="D59" s="120">
        <v>27.1</v>
      </c>
      <c r="E59" s="120">
        <v>50.85</v>
      </c>
      <c r="F59" s="121">
        <v>476</v>
      </c>
      <c r="G59" s="122">
        <f t="shared" si="5"/>
        <v>57</v>
      </c>
      <c r="H59" s="123">
        <v>21.63</v>
      </c>
      <c r="I59" s="120">
        <v>12.47</v>
      </c>
      <c r="J59" s="120">
        <v>34.1</v>
      </c>
      <c r="K59" s="121">
        <v>472</v>
      </c>
      <c r="L59" s="122">
        <f t="shared" si="6"/>
        <v>57</v>
      </c>
      <c r="M59" s="123">
        <v>35.97</v>
      </c>
      <c r="N59" s="124">
        <v>3.79</v>
      </c>
      <c r="O59" s="124">
        <v>39.76</v>
      </c>
      <c r="P59" s="121">
        <v>393</v>
      </c>
      <c r="Q59" s="122">
        <f t="shared" si="7"/>
        <v>74</v>
      </c>
      <c r="R59" s="123">
        <v>47.87</v>
      </c>
      <c r="S59" s="124">
        <v>30.41</v>
      </c>
      <c r="T59" s="124">
        <v>78.28</v>
      </c>
      <c r="U59" s="121">
        <v>319</v>
      </c>
      <c r="V59" s="122">
        <f t="shared" si="8"/>
        <v>44</v>
      </c>
      <c r="W59" s="123">
        <v>202.53</v>
      </c>
      <c r="X59" s="125">
        <v>229</v>
      </c>
      <c r="Y59" s="122">
        <f t="shared" si="9"/>
        <v>52</v>
      </c>
    </row>
    <row r="60" spans="1:25" s="21" customFormat="1" ht="18" customHeight="1">
      <c r="A60" s="117" t="s">
        <v>331</v>
      </c>
      <c r="B60" s="118">
        <v>34.86</v>
      </c>
      <c r="C60" s="119">
        <v>13.43</v>
      </c>
      <c r="D60" s="120">
        <v>28.84</v>
      </c>
      <c r="E60" s="120">
        <v>52.99</v>
      </c>
      <c r="F60" s="121">
        <v>173</v>
      </c>
      <c r="G60" s="122">
        <f t="shared" si="5"/>
        <v>41</v>
      </c>
      <c r="H60" s="123">
        <v>21.7</v>
      </c>
      <c r="I60" s="120">
        <v>13.55</v>
      </c>
      <c r="J60" s="120">
        <v>35.26</v>
      </c>
      <c r="K60" s="121">
        <v>172</v>
      </c>
      <c r="L60" s="122">
        <f t="shared" si="6"/>
        <v>50</v>
      </c>
      <c r="M60" s="123">
        <v>34.57</v>
      </c>
      <c r="N60" s="124">
        <v>3.15</v>
      </c>
      <c r="O60" s="124">
        <v>37.71</v>
      </c>
      <c r="P60" s="121">
        <v>171</v>
      </c>
      <c r="Q60" s="122">
        <f t="shared" si="7"/>
        <v>81</v>
      </c>
      <c r="R60" s="123">
        <v>46.77</v>
      </c>
      <c r="S60" s="124">
        <v>29.32</v>
      </c>
      <c r="T60" s="124">
        <v>76.09</v>
      </c>
      <c r="U60" s="121">
        <v>171</v>
      </c>
      <c r="V60" s="122">
        <f t="shared" si="8"/>
        <v>56</v>
      </c>
      <c r="W60" s="123">
        <v>202.42</v>
      </c>
      <c r="X60" s="125">
        <v>171</v>
      </c>
      <c r="Y60" s="122">
        <f t="shared" si="9"/>
        <v>53</v>
      </c>
    </row>
    <row r="61" spans="1:25" s="21" customFormat="1" ht="18" customHeight="1">
      <c r="A61" s="117" t="s">
        <v>211</v>
      </c>
      <c r="B61" s="118">
        <v>36.5</v>
      </c>
      <c r="C61" s="119">
        <v>12.61</v>
      </c>
      <c r="D61" s="120">
        <v>28.06</v>
      </c>
      <c r="E61" s="120">
        <v>52.62</v>
      </c>
      <c r="F61" s="121">
        <v>115</v>
      </c>
      <c r="G61" s="122">
        <f t="shared" si="5"/>
        <v>44</v>
      </c>
      <c r="H61" s="123">
        <v>19.72</v>
      </c>
      <c r="I61" s="120">
        <v>13.25</v>
      </c>
      <c r="J61" s="120">
        <v>32.96</v>
      </c>
      <c r="K61" s="121">
        <v>113</v>
      </c>
      <c r="L61" s="122">
        <f t="shared" si="6"/>
        <v>64</v>
      </c>
      <c r="M61" s="123">
        <v>35.86</v>
      </c>
      <c r="N61" s="124">
        <v>4</v>
      </c>
      <c r="O61" s="124">
        <v>39.86</v>
      </c>
      <c r="P61" s="121">
        <v>79</v>
      </c>
      <c r="Q61" s="122">
        <f t="shared" si="7"/>
        <v>73</v>
      </c>
      <c r="R61" s="123">
        <v>44.39</v>
      </c>
      <c r="S61" s="124">
        <v>28.7</v>
      </c>
      <c r="T61" s="124">
        <v>73.09</v>
      </c>
      <c r="U61" s="121">
        <v>113</v>
      </c>
      <c r="V61" s="122">
        <f t="shared" si="8"/>
        <v>69</v>
      </c>
      <c r="W61" s="123">
        <v>201.45</v>
      </c>
      <c r="X61" s="125">
        <v>77</v>
      </c>
      <c r="Y61" s="122">
        <f t="shared" si="9"/>
        <v>54</v>
      </c>
    </row>
    <row r="62" spans="1:25" s="21" customFormat="1" ht="18" customHeight="1" thickBot="1">
      <c r="A62" s="137" t="s">
        <v>178</v>
      </c>
      <c r="B62" s="138">
        <v>36.43</v>
      </c>
      <c r="C62" s="139">
        <v>14.39</v>
      </c>
      <c r="D62" s="140">
        <v>29.24</v>
      </c>
      <c r="E62" s="140">
        <v>54.65</v>
      </c>
      <c r="F62" s="141">
        <v>79</v>
      </c>
      <c r="G62" s="142">
        <f t="shared" si="5"/>
        <v>26</v>
      </c>
      <c r="H62" s="143">
        <v>22.62</v>
      </c>
      <c r="I62" s="140">
        <v>13.31</v>
      </c>
      <c r="J62" s="140">
        <v>35.93</v>
      </c>
      <c r="K62" s="141">
        <v>79</v>
      </c>
      <c r="L62" s="142">
        <f t="shared" si="6"/>
        <v>49</v>
      </c>
      <c r="M62" s="143">
        <v>45.94</v>
      </c>
      <c r="N62" s="144">
        <v>5.21</v>
      </c>
      <c r="O62" s="144">
        <v>51.14</v>
      </c>
      <c r="P62" s="141">
        <v>63</v>
      </c>
      <c r="Q62" s="142">
        <f t="shared" si="7"/>
        <v>37</v>
      </c>
      <c r="R62" s="143">
        <v>41.58</v>
      </c>
      <c r="S62" s="144">
        <v>28.63</v>
      </c>
      <c r="T62" s="144">
        <v>70.209999999999994</v>
      </c>
      <c r="U62" s="141">
        <v>72</v>
      </c>
      <c r="V62" s="142">
        <f t="shared" si="8"/>
        <v>85</v>
      </c>
      <c r="W62" s="143">
        <v>200.36</v>
      </c>
      <c r="X62" s="145">
        <v>72</v>
      </c>
      <c r="Y62" s="142">
        <f t="shared" si="9"/>
        <v>55</v>
      </c>
    </row>
    <row r="63" spans="1:25" s="21" customFormat="1" ht="18" customHeight="1">
      <c r="A63" s="108" t="s">
        <v>188</v>
      </c>
      <c r="B63" s="109">
        <v>34.03</v>
      </c>
      <c r="C63" s="110">
        <v>13.11</v>
      </c>
      <c r="D63" s="111">
        <v>26.2</v>
      </c>
      <c r="E63" s="111">
        <v>49.77</v>
      </c>
      <c r="F63" s="112">
        <v>311</v>
      </c>
      <c r="G63" s="113">
        <f t="shared" si="5"/>
        <v>63</v>
      </c>
      <c r="H63" s="114">
        <v>21.99</v>
      </c>
      <c r="I63" s="111">
        <v>10.19</v>
      </c>
      <c r="J63" s="111">
        <v>32.19</v>
      </c>
      <c r="K63" s="112">
        <v>304</v>
      </c>
      <c r="L63" s="113">
        <f t="shared" si="6"/>
        <v>70</v>
      </c>
      <c r="M63" s="114">
        <v>35.909999999999997</v>
      </c>
      <c r="N63" s="115">
        <v>5.43</v>
      </c>
      <c r="O63" s="115">
        <v>41.34</v>
      </c>
      <c r="P63" s="112">
        <v>209</v>
      </c>
      <c r="Q63" s="113">
        <f t="shared" si="7"/>
        <v>69</v>
      </c>
      <c r="R63" s="114">
        <v>46.97</v>
      </c>
      <c r="S63" s="115">
        <v>31.62</v>
      </c>
      <c r="T63" s="115">
        <v>78.59</v>
      </c>
      <c r="U63" s="112">
        <v>244</v>
      </c>
      <c r="V63" s="113">
        <f t="shared" si="8"/>
        <v>42</v>
      </c>
      <c r="W63" s="114">
        <v>199.86</v>
      </c>
      <c r="X63" s="116">
        <v>140</v>
      </c>
      <c r="Y63" s="113">
        <f t="shared" si="9"/>
        <v>56</v>
      </c>
    </row>
    <row r="64" spans="1:25" s="21" customFormat="1" ht="18" customHeight="1">
      <c r="A64" s="117" t="s">
        <v>268</v>
      </c>
      <c r="B64" s="118">
        <v>47.8</v>
      </c>
      <c r="C64" s="119">
        <v>12.1</v>
      </c>
      <c r="D64" s="120">
        <v>27.6</v>
      </c>
      <c r="E64" s="120">
        <v>57.55</v>
      </c>
      <c r="F64" s="121">
        <v>20</v>
      </c>
      <c r="G64" s="122">
        <f t="shared" si="5"/>
        <v>8</v>
      </c>
      <c r="H64" s="123">
        <v>34.15</v>
      </c>
      <c r="I64" s="120">
        <v>15.8</v>
      </c>
      <c r="J64" s="120">
        <v>49.95</v>
      </c>
      <c r="K64" s="121">
        <v>20</v>
      </c>
      <c r="L64" s="122">
        <f t="shared" si="6"/>
        <v>11</v>
      </c>
      <c r="M64" s="123">
        <v>47.74</v>
      </c>
      <c r="N64" s="124">
        <v>7.26</v>
      </c>
      <c r="O64" s="124">
        <v>55</v>
      </c>
      <c r="P64" s="121">
        <v>19</v>
      </c>
      <c r="Q64" s="122">
        <f t="shared" si="7"/>
        <v>23</v>
      </c>
      <c r="R64" s="123">
        <v>45.78</v>
      </c>
      <c r="S64" s="124">
        <v>31.89</v>
      </c>
      <c r="T64" s="124">
        <v>77.67</v>
      </c>
      <c r="U64" s="121">
        <v>9</v>
      </c>
      <c r="V64" s="122">
        <f t="shared" si="8"/>
        <v>48</v>
      </c>
      <c r="W64" s="123">
        <v>199.73</v>
      </c>
      <c r="X64" s="125">
        <v>9</v>
      </c>
      <c r="Y64" s="122">
        <f t="shared" si="9"/>
        <v>57</v>
      </c>
    </row>
    <row r="65" spans="1:25" s="21" customFormat="1" ht="18" customHeight="1">
      <c r="A65" s="117" t="s">
        <v>177</v>
      </c>
      <c r="B65" s="118">
        <v>33.72</v>
      </c>
      <c r="C65" s="119">
        <v>12.95</v>
      </c>
      <c r="D65" s="120">
        <v>24.47</v>
      </c>
      <c r="E65" s="120">
        <v>47.8</v>
      </c>
      <c r="F65" s="121">
        <v>281</v>
      </c>
      <c r="G65" s="122">
        <f t="shared" si="5"/>
        <v>83</v>
      </c>
      <c r="H65" s="123">
        <v>20.94</v>
      </c>
      <c r="I65" s="120">
        <v>11.92</v>
      </c>
      <c r="J65" s="120">
        <v>32.86</v>
      </c>
      <c r="K65" s="121">
        <v>281</v>
      </c>
      <c r="L65" s="122">
        <f t="shared" si="6"/>
        <v>66</v>
      </c>
      <c r="M65" s="123">
        <v>38.159999999999997</v>
      </c>
      <c r="N65" s="124">
        <v>3.78</v>
      </c>
      <c r="O65" s="124">
        <v>41.94</v>
      </c>
      <c r="P65" s="121">
        <v>181</v>
      </c>
      <c r="Q65" s="122">
        <f t="shared" si="7"/>
        <v>67</v>
      </c>
      <c r="R65" s="123">
        <v>42.89</v>
      </c>
      <c r="S65" s="124">
        <v>27.6</v>
      </c>
      <c r="T65" s="124">
        <v>70.489999999999995</v>
      </c>
      <c r="U65" s="121">
        <v>188</v>
      </c>
      <c r="V65" s="122">
        <f t="shared" si="8"/>
        <v>82</v>
      </c>
      <c r="W65" s="123">
        <v>199.55</v>
      </c>
      <c r="X65" s="125">
        <v>83</v>
      </c>
      <c r="Y65" s="122">
        <f t="shared" si="9"/>
        <v>58</v>
      </c>
    </row>
    <row r="66" spans="1:25" s="21" customFormat="1" ht="18" customHeight="1">
      <c r="A66" s="117" t="s">
        <v>187</v>
      </c>
      <c r="B66" s="118">
        <v>36.71</v>
      </c>
      <c r="C66" s="119">
        <v>14.16</v>
      </c>
      <c r="D66" s="120">
        <v>31.21</v>
      </c>
      <c r="E66" s="120">
        <v>56.64</v>
      </c>
      <c r="F66" s="121">
        <v>57</v>
      </c>
      <c r="G66" s="122">
        <f t="shared" si="5"/>
        <v>12</v>
      </c>
      <c r="H66" s="123">
        <v>20.18</v>
      </c>
      <c r="I66" s="120">
        <v>9.39</v>
      </c>
      <c r="J66" s="120">
        <v>29.56</v>
      </c>
      <c r="K66" s="121">
        <v>57</v>
      </c>
      <c r="L66" s="122">
        <f t="shared" si="6"/>
        <v>84</v>
      </c>
      <c r="M66" s="123">
        <v>34.11</v>
      </c>
      <c r="N66" s="124">
        <v>4.32</v>
      </c>
      <c r="O66" s="124">
        <v>38.42</v>
      </c>
      <c r="P66" s="121">
        <v>19</v>
      </c>
      <c r="Q66" s="122">
        <f t="shared" si="7"/>
        <v>79</v>
      </c>
      <c r="R66" s="123">
        <v>46.53</v>
      </c>
      <c r="S66" s="124">
        <v>29.86</v>
      </c>
      <c r="T66" s="124">
        <v>76.39</v>
      </c>
      <c r="U66" s="121">
        <v>49</v>
      </c>
      <c r="V66" s="122">
        <f t="shared" si="8"/>
        <v>55</v>
      </c>
      <c r="W66" s="123">
        <v>198.55</v>
      </c>
      <c r="X66" s="125">
        <v>11</v>
      </c>
      <c r="Y66" s="122">
        <f t="shared" si="9"/>
        <v>59</v>
      </c>
    </row>
    <row r="67" spans="1:25" s="21" customFormat="1" ht="18" customHeight="1" thickBot="1">
      <c r="A67" s="137" t="s">
        <v>346</v>
      </c>
      <c r="B67" s="138">
        <v>29.82</v>
      </c>
      <c r="C67" s="139">
        <v>10.49</v>
      </c>
      <c r="D67" s="140">
        <v>21.57</v>
      </c>
      <c r="E67" s="140">
        <v>41.73</v>
      </c>
      <c r="F67" s="141">
        <v>108</v>
      </c>
      <c r="G67" s="142">
        <f t="shared" si="5"/>
        <v>132</v>
      </c>
      <c r="H67" s="143">
        <v>16.95</v>
      </c>
      <c r="I67" s="140">
        <v>5.66</v>
      </c>
      <c r="J67" s="140">
        <v>22.62</v>
      </c>
      <c r="K67" s="141">
        <v>107</v>
      </c>
      <c r="L67" s="142">
        <f t="shared" si="6"/>
        <v>125</v>
      </c>
      <c r="M67" s="143">
        <v>41.87</v>
      </c>
      <c r="N67" s="144">
        <v>4.2699999999999996</v>
      </c>
      <c r="O67" s="144">
        <v>46.13</v>
      </c>
      <c r="P67" s="141">
        <v>30</v>
      </c>
      <c r="Q67" s="142">
        <f t="shared" si="7"/>
        <v>56</v>
      </c>
      <c r="R67" s="143">
        <v>40.08</v>
      </c>
      <c r="S67" s="144">
        <v>25.01</v>
      </c>
      <c r="T67" s="144">
        <v>65.09</v>
      </c>
      <c r="U67" s="141">
        <v>80</v>
      </c>
      <c r="V67" s="142">
        <f t="shared" si="8"/>
        <v>115</v>
      </c>
      <c r="W67" s="143">
        <v>198.25</v>
      </c>
      <c r="X67" s="145">
        <v>2</v>
      </c>
      <c r="Y67" s="142">
        <f t="shared" si="9"/>
        <v>60</v>
      </c>
    </row>
    <row r="68" spans="1:25" s="21" customFormat="1" ht="18" customHeight="1">
      <c r="A68" s="108" t="s">
        <v>155</v>
      </c>
      <c r="B68" s="109">
        <v>37.21</v>
      </c>
      <c r="C68" s="110">
        <v>11.55</v>
      </c>
      <c r="D68" s="111">
        <v>25.54</v>
      </c>
      <c r="E68" s="111">
        <v>49.92</v>
      </c>
      <c r="F68" s="112">
        <v>220</v>
      </c>
      <c r="G68" s="113">
        <f t="shared" si="5"/>
        <v>62</v>
      </c>
      <c r="H68" s="114">
        <v>27.1</v>
      </c>
      <c r="I68" s="111">
        <v>14.57</v>
      </c>
      <c r="J68" s="111">
        <v>41.66</v>
      </c>
      <c r="K68" s="112">
        <v>219</v>
      </c>
      <c r="L68" s="113">
        <f t="shared" si="6"/>
        <v>21</v>
      </c>
      <c r="M68" s="114">
        <v>45.45</v>
      </c>
      <c r="N68" s="115">
        <v>5.69</v>
      </c>
      <c r="O68" s="115">
        <v>51.14</v>
      </c>
      <c r="P68" s="112">
        <v>153</v>
      </c>
      <c r="Q68" s="113">
        <f t="shared" si="7"/>
        <v>37</v>
      </c>
      <c r="R68" s="114">
        <v>46.64</v>
      </c>
      <c r="S68" s="115">
        <v>29.29</v>
      </c>
      <c r="T68" s="115">
        <v>75.930000000000007</v>
      </c>
      <c r="U68" s="112">
        <v>140</v>
      </c>
      <c r="V68" s="113">
        <f t="shared" si="8"/>
        <v>57</v>
      </c>
      <c r="W68" s="114">
        <v>197.73</v>
      </c>
      <c r="X68" s="116">
        <v>56</v>
      </c>
      <c r="Y68" s="113">
        <f t="shared" si="9"/>
        <v>61</v>
      </c>
    </row>
    <row r="69" spans="1:25" s="21" customFormat="1" ht="18" customHeight="1">
      <c r="A69" s="117" t="s">
        <v>181</v>
      </c>
      <c r="B69" s="118">
        <v>31.51</v>
      </c>
      <c r="C69" s="119">
        <v>11.73</v>
      </c>
      <c r="D69" s="120">
        <v>21.01</v>
      </c>
      <c r="E69" s="120">
        <v>42.63</v>
      </c>
      <c r="F69" s="121">
        <v>142</v>
      </c>
      <c r="G69" s="122">
        <f t="shared" si="5"/>
        <v>127</v>
      </c>
      <c r="H69" s="123">
        <v>21.19</v>
      </c>
      <c r="I69" s="120">
        <v>10.17</v>
      </c>
      <c r="J69" s="120">
        <v>31.36</v>
      </c>
      <c r="K69" s="121">
        <v>141</v>
      </c>
      <c r="L69" s="122">
        <f t="shared" si="6"/>
        <v>76</v>
      </c>
      <c r="M69" s="123">
        <v>38.36</v>
      </c>
      <c r="N69" s="124">
        <v>5.29</v>
      </c>
      <c r="O69" s="124">
        <v>43.64</v>
      </c>
      <c r="P69" s="121">
        <v>73</v>
      </c>
      <c r="Q69" s="122">
        <f t="shared" si="7"/>
        <v>64</v>
      </c>
      <c r="R69" s="123">
        <v>40.65</v>
      </c>
      <c r="S69" s="124">
        <v>26.15</v>
      </c>
      <c r="T69" s="124">
        <v>66.8</v>
      </c>
      <c r="U69" s="121">
        <v>99</v>
      </c>
      <c r="V69" s="122">
        <f t="shared" si="8"/>
        <v>107</v>
      </c>
      <c r="W69" s="123">
        <v>196.92</v>
      </c>
      <c r="X69" s="125">
        <v>31</v>
      </c>
      <c r="Y69" s="122">
        <f t="shared" si="9"/>
        <v>62</v>
      </c>
    </row>
    <row r="70" spans="1:25" s="21" customFormat="1" ht="18" customHeight="1">
      <c r="A70" s="117" t="s">
        <v>174</v>
      </c>
      <c r="B70" s="118">
        <v>36.75</v>
      </c>
      <c r="C70" s="119">
        <v>13.76</v>
      </c>
      <c r="D70" s="120">
        <v>28.77</v>
      </c>
      <c r="E70" s="120">
        <v>54.02</v>
      </c>
      <c r="F70" s="121">
        <v>402</v>
      </c>
      <c r="G70" s="122">
        <f t="shared" si="5"/>
        <v>35</v>
      </c>
      <c r="H70" s="123">
        <v>20.99</v>
      </c>
      <c r="I70" s="120">
        <v>13.69</v>
      </c>
      <c r="J70" s="120">
        <v>34.68</v>
      </c>
      <c r="K70" s="121">
        <v>400</v>
      </c>
      <c r="L70" s="122">
        <f t="shared" si="6"/>
        <v>56</v>
      </c>
      <c r="M70" s="123">
        <v>43.29</v>
      </c>
      <c r="N70" s="124">
        <v>5.66</v>
      </c>
      <c r="O70" s="124">
        <v>48.95</v>
      </c>
      <c r="P70" s="121">
        <v>218</v>
      </c>
      <c r="Q70" s="122">
        <f t="shared" si="7"/>
        <v>43</v>
      </c>
      <c r="R70" s="123">
        <v>51.13</v>
      </c>
      <c r="S70" s="124">
        <v>32.479999999999997</v>
      </c>
      <c r="T70" s="124">
        <v>83.61</v>
      </c>
      <c r="U70" s="121">
        <v>245</v>
      </c>
      <c r="V70" s="122">
        <f t="shared" si="8"/>
        <v>25</v>
      </c>
      <c r="W70" s="123">
        <v>196.73</v>
      </c>
      <c r="X70" s="125">
        <v>55</v>
      </c>
      <c r="Y70" s="122">
        <f t="shared" si="9"/>
        <v>63</v>
      </c>
    </row>
    <row r="71" spans="1:25" s="21" customFormat="1" ht="18" customHeight="1">
      <c r="A71" s="117" t="s">
        <v>162</v>
      </c>
      <c r="B71" s="118">
        <v>35.76</v>
      </c>
      <c r="C71" s="119">
        <v>12.61</v>
      </c>
      <c r="D71" s="120">
        <v>24.53</v>
      </c>
      <c r="E71" s="120">
        <v>48.71</v>
      </c>
      <c r="F71" s="121">
        <v>596</v>
      </c>
      <c r="G71" s="122">
        <f t="shared" si="5"/>
        <v>70</v>
      </c>
      <c r="H71" s="123">
        <v>24.95</v>
      </c>
      <c r="I71" s="120">
        <v>14.8</v>
      </c>
      <c r="J71" s="120">
        <v>39.75</v>
      </c>
      <c r="K71" s="121">
        <v>592</v>
      </c>
      <c r="L71" s="122">
        <f t="shared" si="6"/>
        <v>28</v>
      </c>
      <c r="M71" s="123">
        <v>43.19</v>
      </c>
      <c r="N71" s="124">
        <v>5.35</v>
      </c>
      <c r="O71" s="124">
        <v>48.55</v>
      </c>
      <c r="P71" s="121">
        <v>368</v>
      </c>
      <c r="Q71" s="122">
        <f t="shared" si="7"/>
        <v>46</v>
      </c>
      <c r="R71" s="123">
        <v>43.38</v>
      </c>
      <c r="S71" s="124">
        <v>28.52</v>
      </c>
      <c r="T71" s="124">
        <v>71.900000000000006</v>
      </c>
      <c r="U71" s="121">
        <v>351</v>
      </c>
      <c r="V71" s="122">
        <f t="shared" si="8"/>
        <v>75</v>
      </c>
      <c r="W71" s="123">
        <v>196.63</v>
      </c>
      <c r="X71" s="125">
        <v>102</v>
      </c>
      <c r="Y71" s="122">
        <f t="shared" si="9"/>
        <v>64</v>
      </c>
    </row>
    <row r="72" spans="1:25" s="21" customFormat="1" ht="18" customHeight="1" thickBot="1">
      <c r="A72" s="137" t="s">
        <v>157</v>
      </c>
      <c r="B72" s="138">
        <v>34.46</v>
      </c>
      <c r="C72" s="139">
        <v>12.77</v>
      </c>
      <c r="D72" s="140">
        <v>23</v>
      </c>
      <c r="E72" s="140">
        <v>46.61</v>
      </c>
      <c r="F72" s="141">
        <v>206</v>
      </c>
      <c r="G72" s="142">
        <f t="shared" ref="G72:G103" si="10">IFERROR(RANK(E72,$E$8:$E$180),"")</f>
        <v>93</v>
      </c>
      <c r="H72" s="143">
        <v>22.53</v>
      </c>
      <c r="I72" s="140">
        <v>11</v>
      </c>
      <c r="J72" s="140">
        <v>33.53</v>
      </c>
      <c r="K72" s="141">
        <v>204</v>
      </c>
      <c r="L72" s="142">
        <f t="shared" ref="L72:L103" si="11">IFERROR(RANK(J72,$J$8:$J$180),"")</f>
        <v>60</v>
      </c>
      <c r="M72" s="143">
        <v>46.18</v>
      </c>
      <c r="N72" s="144">
        <v>5.81</v>
      </c>
      <c r="O72" s="144">
        <v>51.99</v>
      </c>
      <c r="P72" s="141">
        <v>141</v>
      </c>
      <c r="Q72" s="142">
        <f t="shared" ref="Q72:Q103" si="12">IFERROR(RANK(O72,$O$8:$O$180),"")</f>
        <v>34</v>
      </c>
      <c r="R72" s="143">
        <v>42.55</v>
      </c>
      <c r="S72" s="144">
        <v>30.82</v>
      </c>
      <c r="T72" s="144">
        <v>73.37</v>
      </c>
      <c r="U72" s="141">
        <v>150</v>
      </c>
      <c r="V72" s="142">
        <f t="shared" ref="V72:V103" si="13">IFERROR(RANK(T72,$T$8:$T$180),"")</f>
        <v>66</v>
      </c>
      <c r="W72" s="143">
        <v>196.5</v>
      </c>
      <c r="X72" s="145">
        <v>74</v>
      </c>
      <c r="Y72" s="142">
        <f t="shared" ref="Y72:Y103" si="14">IFERROR(RANK(W72,$W$8:$W$180),"")</f>
        <v>65</v>
      </c>
    </row>
    <row r="73" spans="1:25" s="21" customFormat="1" ht="18" customHeight="1">
      <c r="A73" s="108" t="s">
        <v>193</v>
      </c>
      <c r="B73" s="109">
        <v>31.4</v>
      </c>
      <c r="C73" s="110">
        <v>11.64</v>
      </c>
      <c r="D73" s="111">
        <v>21.46</v>
      </c>
      <c r="E73" s="111">
        <v>42.98</v>
      </c>
      <c r="F73" s="112">
        <v>262</v>
      </c>
      <c r="G73" s="113">
        <f t="shared" si="10"/>
        <v>124</v>
      </c>
      <c r="H73" s="114">
        <v>18.71</v>
      </c>
      <c r="I73" s="111">
        <v>9.3000000000000007</v>
      </c>
      <c r="J73" s="111">
        <v>28.01</v>
      </c>
      <c r="K73" s="112">
        <v>256</v>
      </c>
      <c r="L73" s="113">
        <f t="shared" si="11"/>
        <v>91</v>
      </c>
      <c r="M73" s="114">
        <v>39.1</v>
      </c>
      <c r="N73" s="115">
        <v>3.7</v>
      </c>
      <c r="O73" s="115">
        <v>42.81</v>
      </c>
      <c r="P73" s="112">
        <v>118</v>
      </c>
      <c r="Q73" s="113">
        <f t="shared" si="12"/>
        <v>65</v>
      </c>
      <c r="R73" s="114">
        <v>41.51</v>
      </c>
      <c r="S73" s="115">
        <v>26.15</v>
      </c>
      <c r="T73" s="115">
        <v>67.66</v>
      </c>
      <c r="U73" s="112">
        <v>167</v>
      </c>
      <c r="V73" s="113">
        <f t="shared" si="13"/>
        <v>99</v>
      </c>
      <c r="W73" s="114">
        <v>196.19</v>
      </c>
      <c r="X73" s="116">
        <v>25</v>
      </c>
      <c r="Y73" s="113">
        <f t="shared" si="14"/>
        <v>66</v>
      </c>
    </row>
    <row r="74" spans="1:25" s="21" customFormat="1" ht="18" customHeight="1">
      <c r="A74" s="117" t="s">
        <v>151</v>
      </c>
      <c r="B74" s="118">
        <v>36.1</v>
      </c>
      <c r="C74" s="119">
        <v>11.82</v>
      </c>
      <c r="D74" s="120">
        <v>23.64</v>
      </c>
      <c r="E74" s="120">
        <v>47.6</v>
      </c>
      <c r="F74" s="121">
        <v>260</v>
      </c>
      <c r="G74" s="122">
        <f t="shared" si="10"/>
        <v>84</v>
      </c>
      <c r="H74" s="123">
        <v>22.3</v>
      </c>
      <c r="I74" s="120">
        <v>11.2</v>
      </c>
      <c r="J74" s="120">
        <v>33.5</v>
      </c>
      <c r="K74" s="121">
        <v>260</v>
      </c>
      <c r="L74" s="122">
        <f t="shared" si="11"/>
        <v>61</v>
      </c>
      <c r="M74" s="123">
        <v>41.15</v>
      </c>
      <c r="N74" s="124">
        <v>5.43</v>
      </c>
      <c r="O74" s="124">
        <v>46.58</v>
      </c>
      <c r="P74" s="121">
        <v>192</v>
      </c>
      <c r="Q74" s="122">
        <f t="shared" si="12"/>
        <v>53</v>
      </c>
      <c r="R74" s="123">
        <v>43.93</v>
      </c>
      <c r="S74" s="124">
        <v>27.71</v>
      </c>
      <c r="T74" s="124">
        <v>71.64</v>
      </c>
      <c r="U74" s="121">
        <v>139</v>
      </c>
      <c r="V74" s="122">
        <f t="shared" si="13"/>
        <v>77</v>
      </c>
      <c r="W74" s="123">
        <v>195.68</v>
      </c>
      <c r="X74" s="125">
        <v>71</v>
      </c>
      <c r="Y74" s="122">
        <f t="shared" si="14"/>
        <v>67</v>
      </c>
    </row>
    <row r="75" spans="1:25" s="21" customFormat="1" ht="18" customHeight="1">
      <c r="A75" s="117" t="s">
        <v>194</v>
      </c>
      <c r="B75" s="118">
        <v>32.369999999999997</v>
      </c>
      <c r="C75" s="119">
        <v>11.97</v>
      </c>
      <c r="D75" s="120">
        <v>26.26</v>
      </c>
      <c r="E75" s="120">
        <v>48.43</v>
      </c>
      <c r="F75" s="121">
        <v>111</v>
      </c>
      <c r="G75" s="122">
        <f t="shared" si="10"/>
        <v>74</v>
      </c>
      <c r="H75" s="123">
        <v>20.75</v>
      </c>
      <c r="I75" s="120">
        <v>12.34</v>
      </c>
      <c r="J75" s="120">
        <v>33.090000000000003</v>
      </c>
      <c r="K75" s="121">
        <v>111</v>
      </c>
      <c r="L75" s="122">
        <f t="shared" si="11"/>
        <v>63</v>
      </c>
      <c r="M75" s="123">
        <v>33.94</v>
      </c>
      <c r="N75" s="124">
        <v>4.2300000000000004</v>
      </c>
      <c r="O75" s="124">
        <v>38.17</v>
      </c>
      <c r="P75" s="121">
        <v>52</v>
      </c>
      <c r="Q75" s="122">
        <f t="shared" si="12"/>
        <v>80</v>
      </c>
      <c r="R75" s="123">
        <v>47.54</v>
      </c>
      <c r="S75" s="124">
        <v>32.229999999999997</v>
      </c>
      <c r="T75" s="124">
        <v>79.77</v>
      </c>
      <c r="U75" s="121">
        <v>83</v>
      </c>
      <c r="V75" s="122">
        <f t="shared" si="13"/>
        <v>38</v>
      </c>
      <c r="W75" s="123">
        <v>194.87</v>
      </c>
      <c r="X75" s="125">
        <v>18</v>
      </c>
      <c r="Y75" s="122">
        <f t="shared" si="14"/>
        <v>68</v>
      </c>
    </row>
    <row r="76" spans="1:25" s="21" customFormat="1" ht="18" customHeight="1">
      <c r="A76" s="117" t="s">
        <v>347</v>
      </c>
      <c r="B76" s="118">
        <v>42.71</v>
      </c>
      <c r="C76" s="119">
        <v>12.93</v>
      </c>
      <c r="D76" s="120">
        <v>23.6</v>
      </c>
      <c r="E76" s="120">
        <v>51.42</v>
      </c>
      <c r="F76" s="121">
        <v>30</v>
      </c>
      <c r="G76" s="122">
        <f t="shared" si="10"/>
        <v>55</v>
      </c>
      <c r="H76" s="123">
        <v>29</v>
      </c>
      <c r="I76" s="120">
        <v>19.46</v>
      </c>
      <c r="J76" s="120">
        <v>48.46</v>
      </c>
      <c r="K76" s="121">
        <v>28</v>
      </c>
      <c r="L76" s="122">
        <f t="shared" si="11"/>
        <v>12</v>
      </c>
      <c r="M76" s="123">
        <v>61.35</v>
      </c>
      <c r="N76" s="124">
        <v>8.57</v>
      </c>
      <c r="O76" s="124">
        <v>69.91</v>
      </c>
      <c r="P76" s="121">
        <v>23</v>
      </c>
      <c r="Q76" s="122">
        <f t="shared" si="12"/>
        <v>8</v>
      </c>
      <c r="R76" s="123">
        <v>52.22</v>
      </c>
      <c r="S76" s="124">
        <v>36.78</v>
      </c>
      <c r="T76" s="124">
        <v>89</v>
      </c>
      <c r="U76" s="121">
        <v>9</v>
      </c>
      <c r="V76" s="122">
        <f t="shared" si="13"/>
        <v>15</v>
      </c>
      <c r="W76" s="123">
        <v>194.43</v>
      </c>
      <c r="X76" s="125">
        <v>9</v>
      </c>
      <c r="Y76" s="122">
        <f t="shared" si="14"/>
        <v>69</v>
      </c>
    </row>
    <row r="77" spans="1:25" s="21" customFormat="1" ht="18" customHeight="1" thickBot="1">
      <c r="A77" s="137" t="s">
        <v>192</v>
      </c>
      <c r="B77" s="138">
        <v>32.28</v>
      </c>
      <c r="C77" s="139">
        <v>11.38</v>
      </c>
      <c r="D77" s="140">
        <v>31.15</v>
      </c>
      <c r="E77" s="140">
        <v>52.98</v>
      </c>
      <c r="F77" s="141">
        <v>272</v>
      </c>
      <c r="G77" s="142">
        <f t="shared" si="10"/>
        <v>42</v>
      </c>
      <c r="H77" s="143">
        <v>19.16</v>
      </c>
      <c r="I77" s="140">
        <v>9.08</v>
      </c>
      <c r="J77" s="140">
        <v>28.24</v>
      </c>
      <c r="K77" s="141">
        <v>268</v>
      </c>
      <c r="L77" s="142">
        <f t="shared" si="11"/>
        <v>89</v>
      </c>
      <c r="M77" s="143">
        <v>29.34</v>
      </c>
      <c r="N77" s="144">
        <v>2.9</v>
      </c>
      <c r="O77" s="144">
        <v>32.24</v>
      </c>
      <c r="P77" s="141">
        <v>151</v>
      </c>
      <c r="Q77" s="142">
        <f t="shared" si="12"/>
        <v>108</v>
      </c>
      <c r="R77" s="143">
        <v>41.19</v>
      </c>
      <c r="S77" s="144">
        <v>26.99</v>
      </c>
      <c r="T77" s="144">
        <v>68.180000000000007</v>
      </c>
      <c r="U77" s="141">
        <v>233</v>
      </c>
      <c r="V77" s="142">
        <f t="shared" si="13"/>
        <v>96</v>
      </c>
      <c r="W77" s="143">
        <v>191.97</v>
      </c>
      <c r="X77" s="145">
        <v>115</v>
      </c>
      <c r="Y77" s="142">
        <f t="shared" si="14"/>
        <v>70</v>
      </c>
    </row>
    <row r="78" spans="1:25" s="21" customFormat="1" ht="18" customHeight="1">
      <c r="A78" s="108" t="s">
        <v>275</v>
      </c>
      <c r="B78" s="109">
        <v>34.31</v>
      </c>
      <c r="C78" s="110">
        <v>12.66</v>
      </c>
      <c r="D78" s="111">
        <v>25.42</v>
      </c>
      <c r="E78" s="111">
        <v>48.91</v>
      </c>
      <c r="F78" s="112">
        <v>136</v>
      </c>
      <c r="G78" s="113">
        <f t="shared" si="10"/>
        <v>68</v>
      </c>
      <c r="H78" s="114">
        <v>20.68</v>
      </c>
      <c r="I78" s="111">
        <v>12.79</v>
      </c>
      <c r="J78" s="111">
        <v>33.47</v>
      </c>
      <c r="K78" s="112">
        <v>136</v>
      </c>
      <c r="L78" s="113">
        <f t="shared" si="11"/>
        <v>62</v>
      </c>
      <c r="M78" s="114">
        <v>35.83</v>
      </c>
      <c r="N78" s="115">
        <v>3.57</v>
      </c>
      <c r="O78" s="115">
        <v>39.39</v>
      </c>
      <c r="P78" s="112">
        <v>76</v>
      </c>
      <c r="Q78" s="113">
        <f t="shared" si="12"/>
        <v>75</v>
      </c>
      <c r="R78" s="114">
        <v>45.82</v>
      </c>
      <c r="S78" s="115">
        <v>31.09</v>
      </c>
      <c r="T78" s="115">
        <v>76.91</v>
      </c>
      <c r="U78" s="112">
        <v>114</v>
      </c>
      <c r="V78" s="113">
        <f t="shared" si="13"/>
        <v>53</v>
      </c>
      <c r="W78" s="114">
        <v>191.5</v>
      </c>
      <c r="X78" s="116">
        <v>54</v>
      </c>
      <c r="Y78" s="113">
        <f t="shared" si="14"/>
        <v>71</v>
      </c>
    </row>
    <row r="79" spans="1:25" s="21" customFormat="1" ht="18" customHeight="1">
      <c r="A79" s="117" t="s">
        <v>190</v>
      </c>
      <c r="B79" s="118">
        <v>35.29</v>
      </c>
      <c r="C79" s="119">
        <v>13.17</v>
      </c>
      <c r="D79" s="120">
        <v>24.4</v>
      </c>
      <c r="E79" s="120">
        <v>48.63</v>
      </c>
      <c r="F79" s="121">
        <v>548</v>
      </c>
      <c r="G79" s="122">
        <f t="shared" si="10"/>
        <v>72</v>
      </c>
      <c r="H79" s="123">
        <v>19.78</v>
      </c>
      <c r="I79" s="120">
        <v>9.49</v>
      </c>
      <c r="J79" s="120">
        <v>29.27</v>
      </c>
      <c r="K79" s="121">
        <v>545</v>
      </c>
      <c r="L79" s="122">
        <f t="shared" si="11"/>
        <v>86</v>
      </c>
      <c r="M79" s="123">
        <v>35.31</v>
      </c>
      <c r="N79" s="124">
        <v>3.97</v>
      </c>
      <c r="O79" s="124">
        <v>39.270000000000003</v>
      </c>
      <c r="P79" s="121">
        <v>462</v>
      </c>
      <c r="Q79" s="122">
        <f t="shared" si="12"/>
        <v>76</v>
      </c>
      <c r="R79" s="123">
        <v>46.95</v>
      </c>
      <c r="S79" s="124">
        <v>30.1</v>
      </c>
      <c r="T79" s="124">
        <v>77.040000000000006</v>
      </c>
      <c r="U79" s="121">
        <v>404</v>
      </c>
      <c r="V79" s="122">
        <f t="shared" si="13"/>
        <v>52</v>
      </c>
      <c r="W79" s="123">
        <v>190.99</v>
      </c>
      <c r="X79" s="125">
        <v>323</v>
      </c>
      <c r="Y79" s="122">
        <f t="shared" si="14"/>
        <v>72</v>
      </c>
    </row>
    <row r="80" spans="1:25" s="21" customFormat="1" ht="18" customHeight="1">
      <c r="A80" s="117" t="s">
        <v>213</v>
      </c>
      <c r="B80" s="118">
        <v>32.909999999999997</v>
      </c>
      <c r="C80" s="119">
        <v>12.23</v>
      </c>
      <c r="D80" s="120">
        <v>25.76</v>
      </c>
      <c r="E80" s="120">
        <v>48.33</v>
      </c>
      <c r="F80" s="121">
        <v>139</v>
      </c>
      <c r="G80" s="122">
        <f t="shared" si="10"/>
        <v>77</v>
      </c>
      <c r="H80" s="123">
        <v>15.98</v>
      </c>
      <c r="I80" s="120">
        <v>8.57</v>
      </c>
      <c r="J80" s="120">
        <v>24.55</v>
      </c>
      <c r="K80" s="121">
        <v>134</v>
      </c>
      <c r="L80" s="122">
        <f t="shared" si="11"/>
        <v>114</v>
      </c>
      <c r="M80" s="123">
        <v>32.020000000000003</v>
      </c>
      <c r="N80" s="124">
        <v>2.73</v>
      </c>
      <c r="O80" s="124">
        <v>34.76</v>
      </c>
      <c r="P80" s="121">
        <v>45</v>
      </c>
      <c r="Q80" s="122">
        <f t="shared" si="12"/>
        <v>95</v>
      </c>
      <c r="R80" s="123">
        <v>45.37</v>
      </c>
      <c r="S80" s="124">
        <v>28.01</v>
      </c>
      <c r="T80" s="124">
        <v>73.38</v>
      </c>
      <c r="U80" s="121">
        <v>121</v>
      </c>
      <c r="V80" s="122">
        <f t="shared" si="13"/>
        <v>65</v>
      </c>
      <c r="W80" s="123">
        <v>190.84</v>
      </c>
      <c r="X80" s="125">
        <v>28</v>
      </c>
      <c r="Y80" s="122">
        <f t="shared" si="14"/>
        <v>73</v>
      </c>
    </row>
    <row r="81" spans="1:25" s="21" customFormat="1" ht="18" customHeight="1">
      <c r="A81" s="117" t="s">
        <v>46</v>
      </c>
      <c r="B81" s="118">
        <v>38.85</v>
      </c>
      <c r="C81" s="119">
        <v>12.56</v>
      </c>
      <c r="D81" s="120">
        <v>28.5</v>
      </c>
      <c r="E81" s="120">
        <v>54.21</v>
      </c>
      <c r="F81" s="121">
        <v>16</v>
      </c>
      <c r="G81" s="122">
        <f t="shared" si="10"/>
        <v>33</v>
      </c>
      <c r="H81" s="123">
        <v>24.81</v>
      </c>
      <c r="I81" s="120">
        <v>13.25</v>
      </c>
      <c r="J81" s="120">
        <v>38.06</v>
      </c>
      <c r="K81" s="121">
        <v>16</v>
      </c>
      <c r="L81" s="122">
        <f t="shared" si="11"/>
        <v>38</v>
      </c>
      <c r="M81" s="123">
        <v>29.75</v>
      </c>
      <c r="N81" s="124">
        <v>1.88</v>
      </c>
      <c r="O81" s="124">
        <v>31.63</v>
      </c>
      <c r="P81" s="121">
        <v>8</v>
      </c>
      <c r="Q81" s="122">
        <f t="shared" si="12"/>
        <v>115</v>
      </c>
      <c r="R81" s="123">
        <v>51.56</v>
      </c>
      <c r="S81" s="124">
        <v>36.67</v>
      </c>
      <c r="T81" s="124">
        <v>88.22</v>
      </c>
      <c r="U81" s="121">
        <v>9</v>
      </c>
      <c r="V81" s="122">
        <f t="shared" si="13"/>
        <v>17</v>
      </c>
      <c r="W81" s="123">
        <v>190.2</v>
      </c>
      <c r="X81" s="125">
        <v>9</v>
      </c>
      <c r="Y81" s="122">
        <f t="shared" si="14"/>
        <v>74</v>
      </c>
    </row>
    <row r="82" spans="1:25" s="21" customFormat="1" ht="18" customHeight="1" thickBot="1">
      <c r="A82" s="137" t="s">
        <v>164</v>
      </c>
      <c r="B82" s="138">
        <v>32.43</v>
      </c>
      <c r="C82" s="139">
        <v>12.85</v>
      </c>
      <c r="D82" s="140">
        <v>22.75</v>
      </c>
      <c r="E82" s="140">
        <v>45.39</v>
      </c>
      <c r="F82" s="141">
        <v>95</v>
      </c>
      <c r="G82" s="142">
        <f t="shared" si="10"/>
        <v>101</v>
      </c>
      <c r="H82" s="143">
        <v>21.74</v>
      </c>
      <c r="I82" s="140">
        <v>9.8000000000000007</v>
      </c>
      <c r="J82" s="140">
        <v>31.54</v>
      </c>
      <c r="K82" s="141">
        <v>94</v>
      </c>
      <c r="L82" s="142">
        <f t="shared" si="11"/>
        <v>75</v>
      </c>
      <c r="M82" s="143">
        <v>44.97</v>
      </c>
      <c r="N82" s="144">
        <v>5.57</v>
      </c>
      <c r="O82" s="144">
        <v>50.54</v>
      </c>
      <c r="P82" s="141">
        <v>37</v>
      </c>
      <c r="Q82" s="142">
        <f t="shared" si="12"/>
        <v>39</v>
      </c>
      <c r="R82" s="143">
        <v>41.18</v>
      </c>
      <c r="S82" s="144">
        <v>28.47</v>
      </c>
      <c r="T82" s="144">
        <v>69.650000000000006</v>
      </c>
      <c r="U82" s="141">
        <v>68</v>
      </c>
      <c r="V82" s="142">
        <f t="shared" si="13"/>
        <v>90</v>
      </c>
      <c r="W82" s="143">
        <v>190.11</v>
      </c>
      <c r="X82" s="145">
        <v>7</v>
      </c>
      <c r="Y82" s="142">
        <f t="shared" si="14"/>
        <v>75</v>
      </c>
    </row>
    <row r="83" spans="1:25" s="21" customFormat="1" ht="18" customHeight="1">
      <c r="A83" s="108" t="s">
        <v>274</v>
      </c>
      <c r="B83" s="109">
        <v>33.369999999999997</v>
      </c>
      <c r="C83" s="110">
        <v>11.63</v>
      </c>
      <c r="D83" s="111">
        <v>19.52</v>
      </c>
      <c r="E83" s="111">
        <v>42.02</v>
      </c>
      <c r="F83" s="112">
        <v>291</v>
      </c>
      <c r="G83" s="113">
        <f t="shared" si="10"/>
        <v>130</v>
      </c>
      <c r="H83" s="114">
        <v>21.08</v>
      </c>
      <c r="I83" s="111">
        <v>9.74</v>
      </c>
      <c r="J83" s="111">
        <v>30.82</v>
      </c>
      <c r="K83" s="112">
        <v>286</v>
      </c>
      <c r="L83" s="113">
        <f t="shared" si="11"/>
        <v>77</v>
      </c>
      <c r="M83" s="114">
        <v>42.41</v>
      </c>
      <c r="N83" s="115">
        <v>5.35</v>
      </c>
      <c r="O83" s="115">
        <v>47.76</v>
      </c>
      <c r="P83" s="112">
        <v>186</v>
      </c>
      <c r="Q83" s="113">
        <f t="shared" si="12"/>
        <v>48</v>
      </c>
      <c r="R83" s="114">
        <v>35.79</v>
      </c>
      <c r="S83" s="115">
        <v>21.42</v>
      </c>
      <c r="T83" s="115">
        <v>57.21</v>
      </c>
      <c r="U83" s="112">
        <v>291</v>
      </c>
      <c r="V83" s="113">
        <f t="shared" si="13"/>
        <v>137</v>
      </c>
      <c r="W83" s="114">
        <v>188.58</v>
      </c>
      <c r="X83" s="116">
        <v>186</v>
      </c>
      <c r="Y83" s="113">
        <f t="shared" si="14"/>
        <v>76</v>
      </c>
    </row>
    <row r="84" spans="1:25" s="21" customFormat="1" ht="18" customHeight="1">
      <c r="A84" s="117" t="s">
        <v>195</v>
      </c>
      <c r="B84" s="118">
        <v>32.799999999999997</v>
      </c>
      <c r="C84" s="119">
        <v>11.54</v>
      </c>
      <c r="D84" s="120">
        <v>26.99</v>
      </c>
      <c r="E84" s="120">
        <v>49.16</v>
      </c>
      <c r="F84" s="121">
        <v>467</v>
      </c>
      <c r="G84" s="122">
        <f t="shared" si="10"/>
        <v>65</v>
      </c>
      <c r="H84" s="123">
        <v>19.41</v>
      </c>
      <c r="I84" s="120">
        <v>10.87</v>
      </c>
      <c r="J84" s="120">
        <v>30.28</v>
      </c>
      <c r="K84" s="121">
        <v>463</v>
      </c>
      <c r="L84" s="122">
        <f t="shared" si="11"/>
        <v>79</v>
      </c>
      <c r="M84" s="123">
        <v>33.450000000000003</v>
      </c>
      <c r="N84" s="124">
        <v>2.88</v>
      </c>
      <c r="O84" s="124">
        <v>36.33</v>
      </c>
      <c r="P84" s="121">
        <v>350</v>
      </c>
      <c r="Q84" s="122">
        <f t="shared" si="12"/>
        <v>87</v>
      </c>
      <c r="R84" s="123">
        <v>41.62</v>
      </c>
      <c r="S84" s="124">
        <v>25.13</v>
      </c>
      <c r="T84" s="124">
        <v>66.760000000000005</v>
      </c>
      <c r="U84" s="121">
        <v>463</v>
      </c>
      <c r="V84" s="122">
        <f t="shared" si="13"/>
        <v>109</v>
      </c>
      <c r="W84" s="123">
        <v>188.06</v>
      </c>
      <c r="X84" s="125">
        <v>350</v>
      </c>
      <c r="Y84" s="122">
        <f t="shared" si="14"/>
        <v>77</v>
      </c>
    </row>
    <row r="85" spans="1:25" s="21" customFormat="1" ht="18" customHeight="1">
      <c r="A85" s="117" t="s">
        <v>200</v>
      </c>
      <c r="B85" s="118">
        <v>32.4</v>
      </c>
      <c r="C85" s="119">
        <v>11.93</v>
      </c>
      <c r="D85" s="120">
        <v>22.31</v>
      </c>
      <c r="E85" s="120">
        <v>44.47</v>
      </c>
      <c r="F85" s="121">
        <v>500</v>
      </c>
      <c r="G85" s="122">
        <f t="shared" si="10"/>
        <v>111</v>
      </c>
      <c r="H85" s="123">
        <v>17.649999999999999</v>
      </c>
      <c r="I85" s="120">
        <v>7.45</v>
      </c>
      <c r="J85" s="120">
        <v>25.09</v>
      </c>
      <c r="K85" s="121">
        <v>496</v>
      </c>
      <c r="L85" s="122">
        <f t="shared" si="11"/>
        <v>110</v>
      </c>
      <c r="M85" s="123">
        <v>32.58</v>
      </c>
      <c r="N85" s="124">
        <v>2.83</v>
      </c>
      <c r="O85" s="124">
        <v>35.42</v>
      </c>
      <c r="P85" s="121">
        <v>262</v>
      </c>
      <c r="Q85" s="122">
        <f t="shared" si="12"/>
        <v>92</v>
      </c>
      <c r="R85" s="123">
        <v>47.1</v>
      </c>
      <c r="S85" s="124">
        <v>30.26</v>
      </c>
      <c r="T85" s="124">
        <v>77.36</v>
      </c>
      <c r="U85" s="121">
        <v>312</v>
      </c>
      <c r="V85" s="122">
        <f t="shared" si="13"/>
        <v>50</v>
      </c>
      <c r="W85" s="123">
        <v>187.93</v>
      </c>
      <c r="X85" s="125">
        <v>7</v>
      </c>
      <c r="Y85" s="122">
        <f t="shared" si="14"/>
        <v>78</v>
      </c>
    </row>
    <row r="86" spans="1:25" s="21" customFormat="1" ht="18" customHeight="1">
      <c r="A86" s="117" t="s">
        <v>180</v>
      </c>
      <c r="B86" s="118">
        <v>29.09</v>
      </c>
      <c r="C86" s="119">
        <v>8.93</v>
      </c>
      <c r="D86" s="120">
        <v>22.13</v>
      </c>
      <c r="E86" s="120">
        <v>41.15</v>
      </c>
      <c r="F86" s="121">
        <v>15</v>
      </c>
      <c r="G86" s="122">
        <f t="shared" si="10"/>
        <v>135</v>
      </c>
      <c r="H86" s="123">
        <v>19.53</v>
      </c>
      <c r="I86" s="120">
        <v>15.47</v>
      </c>
      <c r="J86" s="120">
        <v>35</v>
      </c>
      <c r="K86" s="121">
        <v>15</v>
      </c>
      <c r="L86" s="122">
        <f t="shared" si="11"/>
        <v>53</v>
      </c>
      <c r="M86" s="123">
        <v>21.8</v>
      </c>
      <c r="N86" s="124">
        <v>5</v>
      </c>
      <c r="O86" s="124">
        <v>26.8</v>
      </c>
      <c r="P86" s="121">
        <v>5</v>
      </c>
      <c r="Q86" s="122">
        <f t="shared" si="12"/>
        <v>134</v>
      </c>
      <c r="R86" s="123">
        <v>44</v>
      </c>
      <c r="S86" s="124">
        <v>30.67</v>
      </c>
      <c r="T86" s="124">
        <v>74.67</v>
      </c>
      <c r="U86" s="121">
        <v>12</v>
      </c>
      <c r="V86" s="122">
        <f t="shared" si="13"/>
        <v>61</v>
      </c>
      <c r="W86" s="123">
        <v>186.33</v>
      </c>
      <c r="X86" s="125">
        <v>3</v>
      </c>
      <c r="Y86" s="122">
        <f t="shared" si="14"/>
        <v>79</v>
      </c>
    </row>
    <row r="87" spans="1:25" s="21" customFormat="1" ht="18" customHeight="1" thickBot="1">
      <c r="A87" s="137" t="s">
        <v>198</v>
      </c>
      <c r="B87" s="138">
        <v>30.71</v>
      </c>
      <c r="C87" s="139">
        <v>11.91</v>
      </c>
      <c r="D87" s="140">
        <v>22.57</v>
      </c>
      <c r="E87" s="140">
        <v>43.88</v>
      </c>
      <c r="F87" s="141">
        <v>173</v>
      </c>
      <c r="G87" s="142">
        <f t="shared" si="10"/>
        <v>118</v>
      </c>
      <c r="H87" s="143">
        <v>21.16</v>
      </c>
      <c r="I87" s="140">
        <v>8.4499999999999993</v>
      </c>
      <c r="J87" s="140">
        <v>29.6</v>
      </c>
      <c r="K87" s="141">
        <v>173</v>
      </c>
      <c r="L87" s="142">
        <f t="shared" si="11"/>
        <v>83</v>
      </c>
      <c r="M87" s="143">
        <v>36.71</v>
      </c>
      <c r="N87" s="144">
        <v>4.21</v>
      </c>
      <c r="O87" s="144">
        <v>40.92</v>
      </c>
      <c r="P87" s="141">
        <v>127</v>
      </c>
      <c r="Q87" s="142">
        <f t="shared" si="12"/>
        <v>71</v>
      </c>
      <c r="R87" s="143">
        <v>39.229999999999997</v>
      </c>
      <c r="S87" s="144">
        <v>23.78</v>
      </c>
      <c r="T87" s="144">
        <v>63.01</v>
      </c>
      <c r="U87" s="141">
        <v>93</v>
      </c>
      <c r="V87" s="142">
        <f t="shared" si="13"/>
        <v>119</v>
      </c>
      <c r="W87" s="143">
        <v>185.72</v>
      </c>
      <c r="X87" s="145">
        <v>47</v>
      </c>
      <c r="Y87" s="142">
        <f t="shared" si="14"/>
        <v>80</v>
      </c>
    </row>
    <row r="88" spans="1:25" s="21" customFormat="1" ht="18" customHeight="1">
      <c r="A88" s="108" t="s">
        <v>277</v>
      </c>
      <c r="B88" s="109">
        <v>29.69</v>
      </c>
      <c r="C88" s="110">
        <v>11.31</v>
      </c>
      <c r="D88" s="111">
        <v>25.47</v>
      </c>
      <c r="E88" s="111">
        <v>45.97</v>
      </c>
      <c r="F88" s="112">
        <v>83</v>
      </c>
      <c r="G88" s="113">
        <f t="shared" si="10"/>
        <v>97</v>
      </c>
      <c r="H88" s="114">
        <v>16.2</v>
      </c>
      <c r="I88" s="111">
        <v>9.02</v>
      </c>
      <c r="J88" s="111">
        <v>25.22</v>
      </c>
      <c r="K88" s="112">
        <v>83</v>
      </c>
      <c r="L88" s="113">
        <f t="shared" si="11"/>
        <v>107</v>
      </c>
      <c r="M88" s="114">
        <v>29.52</v>
      </c>
      <c r="N88" s="115">
        <v>2.54</v>
      </c>
      <c r="O88" s="115">
        <v>32.07</v>
      </c>
      <c r="P88" s="112">
        <v>46</v>
      </c>
      <c r="Q88" s="113">
        <f t="shared" si="12"/>
        <v>110</v>
      </c>
      <c r="R88" s="114">
        <v>39.85</v>
      </c>
      <c r="S88" s="115">
        <v>27.75</v>
      </c>
      <c r="T88" s="115">
        <v>67.599999999999994</v>
      </c>
      <c r="U88" s="112">
        <v>81</v>
      </c>
      <c r="V88" s="113">
        <f t="shared" si="13"/>
        <v>101</v>
      </c>
      <c r="W88" s="114">
        <v>185.29</v>
      </c>
      <c r="X88" s="116">
        <v>44</v>
      </c>
      <c r="Y88" s="113">
        <f t="shared" si="14"/>
        <v>81</v>
      </c>
    </row>
    <row r="89" spans="1:25" s="21" customFormat="1" ht="18" customHeight="1">
      <c r="A89" s="117" t="s">
        <v>189</v>
      </c>
      <c r="B89" s="118">
        <v>34.840000000000003</v>
      </c>
      <c r="C89" s="119">
        <v>12.51</v>
      </c>
      <c r="D89" s="120">
        <v>28.17</v>
      </c>
      <c r="E89" s="120">
        <v>51.85</v>
      </c>
      <c r="F89" s="121">
        <v>351</v>
      </c>
      <c r="G89" s="122">
        <f t="shared" si="10"/>
        <v>49</v>
      </c>
      <c r="H89" s="123">
        <v>20.239999999999998</v>
      </c>
      <c r="I89" s="120">
        <v>9.06</v>
      </c>
      <c r="J89" s="120">
        <v>29.3</v>
      </c>
      <c r="K89" s="121">
        <v>351</v>
      </c>
      <c r="L89" s="122">
        <f t="shared" si="11"/>
        <v>85</v>
      </c>
      <c r="M89" s="123">
        <v>31.1</v>
      </c>
      <c r="N89" s="124">
        <v>3.61</v>
      </c>
      <c r="O89" s="124">
        <v>34.72</v>
      </c>
      <c r="P89" s="121">
        <v>346</v>
      </c>
      <c r="Q89" s="122">
        <f t="shared" si="12"/>
        <v>96</v>
      </c>
      <c r="R89" s="123">
        <v>41.04</v>
      </c>
      <c r="S89" s="124">
        <v>26.07</v>
      </c>
      <c r="T89" s="124">
        <v>67.11</v>
      </c>
      <c r="U89" s="121">
        <v>349</v>
      </c>
      <c r="V89" s="122">
        <f t="shared" si="13"/>
        <v>105</v>
      </c>
      <c r="W89" s="123">
        <v>182.91</v>
      </c>
      <c r="X89" s="125">
        <v>349</v>
      </c>
      <c r="Y89" s="122">
        <f t="shared" si="14"/>
        <v>82</v>
      </c>
    </row>
    <row r="90" spans="1:25" s="21" customFormat="1" ht="18" customHeight="1">
      <c r="A90" s="117" t="s">
        <v>340</v>
      </c>
      <c r="B90" s="118">
        <v>29.58</v>
      </c>
      <c r="C90" s="119">
        <v>11.47</v>
      </c>
      <c r="D90" s="120">
        <v>24.35</v>
      </c>
      <c r="E90" s="120">
        <v>44.88</v>
      </c>
      <c r="F90" s="121">
        <v>126</v>
      </c>
      <c r="G90" s="122">
        <f t="shared" si="10"/>
        <v>107</v>
      </c>
      <c r="H90" s="123">
        <v>18.14</v>
      </c>
      <c r="I90" s="120">
        <v>9.6199999999999992</v>
      </c>
      <c r="J90" s="120">
        <v>27.76</v>
      </c>
      <c r="K90" s="121">
        <v>125</v>
      </c>
      <c r="L90" s="122">
        <f t="shared" si="11"/>
        <v>94</v>
      </c>
      <c r="M90" s="123">
        <v>33.700000000000003</v>
      </c>
      <c r="N90" s="124">
        <v>1.64</v>
      </c>
      <c r="O90" s="124">
        <v>35.340000000000003</v>
      </c>
      <c r="P90" s="121">
        <v>61</v>
      </c>
      <c r="Q90" s="122">
        <f t="shared" si="12"/>
        <v>94</v>
      </c>
      <c r="R90" s="123">
        <v>41.11</v>
      </c>
      <c r="S90" s="124">
        <v>25.88</v>
      </c>
      <c r="T90" s="124">
        <v>66.989999999999995</v>
      </c>
      <c r="U90" s="121">
        <v>97</v>
      </c>
      <c r="V90" s="122">
        <f t="shared" si="13"/>
        <v>106</v>
      </c>
      <c r="W90" s="123">
        <v>182.53</v>
      </c>
      <c r="X90" s="125">
        <v>32</v>
      </c>
      <c r="Y90" s="122">
        <f t="shared" si="14"/>
        <v>83</v>
      </c>
    </row>
    <row r="91" spans="1:25" s="21" customFormat="1" ht="18" customHeight="1">
      <c r="A91" s="117" t="s">
        <v>202</v>
      </c>
      <c r="B91" s="118">
        <v>31.89</v>
      </c>
      <c r="C91" s="119">
        <v>12.08</v>
      </c>
      <c r="D91" s="120">
        <v>25.45</v>
      </c>
      <c r="E91" s="120">
        <v>47.44</v>
      </c>
      <c r="F91" s="121">
        <v>398</v>
      </c>
      <c r="G91" s="122">
        <f t="shared" si="10"/>
        <v>86</v>
      </c>
      <c r="H91" s="123">
        <v>19.989999999999998</v>
      </c>
      <c r="I91" s="120">
        <v>15.15</v>
      </c>
      <c r="J91" s="120">
        <v>35.14</v>
      </c>
      <c r="K91" s="121">
        <v>398</v>
      </c>
      <c r="L91" s="122">
        <f t="shared" si="11"/>
        <v>52</v>
      </c>
      <c r="M91" s="123">
        <v>32.58</v>
      </c>
      <c r="N91" s="124">
        <v>3.43</v>
      </c>
      <c r="O91" s="124">
        <v>36.020000000000003</v>
      </c>
      <c r="P91" s="121">
        <v>277</v>
      </c>
      <c r="Q91" s="122">
        <f t="shared" si="12"/>
        <v>89</v>
      </c>
      <c r="R91" s="123">
        <v>41.68</v>
      </c>
      <c r="S91" s="124">
        <v>25.59</v>
      </c>
      <c r="T91" s="124">
        <v>67.28</v>
      </c>
      <c r="U91" s="121">
        <v>398</v>
      </c>
      <c r="V91" s="122">
        <f t="shared" si="13"/>
        <v>103</v>
      </c>
      <c r="W91" s="123">
        <v>182.04</v>
      </c>
      <c r="X91" s="125">
        <v>272</v>
      </c>
      <c r="Y91" s="122">
        <f t="shared" si="14"/>
        <v>84</v>
      </c>
    </row>
    <row r="92" spans="1:25" s="21" customFormat="1" ht="18" customHeight="1" thickBot="1">
      <c r="A92" s="137" t="s">
        <v>235</v>
      </c>
      <c r="B92" s="138">
        <v>22</v>
      </c>
      <c r="C92" s="139">
        <v>8.7100000000000009</v>
      </c>
      <c r="D92" s="140">
        <v>25.71</v>
      </c>
      <c r="E92" s="140">
        <v>41.07</v>
      </c>
      <c r="F92" s="141">
        <v>7</v>
      </c>
      <c r="G92" s="142">
        <f t="shared" si="10"/>
        <v>136</v>
      </c>
      <c r="H92" s="143">
        <v>15.14</v>
      </c>
      <c r="I92" s="140">
        <v>3.14</v>
      </c>
      <c r="J92" s="140">
        <v>18.29</v>
      </c>
      <c r="K92" s="141">
        <v>7</v>
      </c>
      <c r="L92" s="142">
        <f t="shared" si="11"/>
        <v>153</v>
      </c>
      <c r="M92" s="143">
        <v>22.5</v>
      </c>
      <c r="N92" s="144">
        <v>2.5</v>
      </c>
      <c r="O92" s="144">
        <v>25</v>
      </c>
      <c r="P92" s="141">
        <v>2</v>
      </c>
      <c r="Q92" s="142">
        <f t="shared" si="12"/>
        <v>139</v>
      </c>
      <c r="R92" s="143">
        <v>38</v>
      </c>
      <c r="S92" s="144">
        <v>23.57</v>
      </c>
      <c r="T92" s="144">
        <v>61.57</v>
      </c>
      <c r="U92" s="141">
        <v>7</v>
      </c>
      <c r="V92" s="142">
        <f t="shared" si="13"/>
        <v>128</v>
      </c>
      <c r="W92" s="143">
        <v>181.1</v>
      </c>
      <c r="X92" s="145">
        <v>2</v>
      </c>
      <c r="Y92" s="142">
        <f t="shared" si="14"/>
        <v>85</v>
      </c>
    </row>
    <row r="93" spans="1:25" s="21" customFormat="1" ht="18" customHeight="1">
      <c r="A93" s="108" t="s">
        <v>44</v>
      </c>
      <c r="B93" s="109">
        <v>33.380000000000003</v>
      </c>
      <c r="C93" s="110">
        <v>12.74</v>
      </c>
      <c r="D93" s="111">
        <v>24.11</v>
      </c>
      <c r="E93" s="111">
        <v>47.17</v>
      </c>
      <c r="F93" s="112">
        <v>433</v>
      </c>
      <c r="G93" s="113">
        <f t="shared" si="10"/>
        <v>88</v>
      </c>
      <c r="H93" s="114">
        <v>20.27</v>
      </c>
      <c r="I93" s="111">
        <v>11.35</v>
      </c>
      <c r="J93" s="111">
        <v>31.62</v>
      </c>
      <c r="K93" s="112">
        <v>430</v>
      </c>
      <c r="L93" s="113">
        <f t="shared" si="11"/>
        <v>74</v>
      </c>
      <c r="M93" s="114">
        <v>36.909999999999997</v>
      </c>
      <c r="N93" s="115">
        <v>4.43</v>
      </c>
      <c r="O93" s="115">
        <v>41.34</v>
      </c>
      <c r="P93" s="112">
        <v>255</v>
      </c>
      <c r="Q93" s="113">
        <f t="shared" si="12"/>
        <v>69</v>
      </c>
      <c r="R93" s="114">
        <v>44.83</v>
      </c>
      <c r="S93" s="115">
        <v>28.11</v>
      </c>
      <c r="T93" s="115">
        <v>72.94</v>
      </c>
      <c r="U93" s="112">
        <v>254</v>
      </c>
      <c r="V93" s="113">
        <f t="shared" si="13"/>
        <v>70</v>
      </c>
      <c r="W93" s="114">
        <v>180.59</v>
      </c>
      <c r="X93" s="116">
        <v>27</v>
      </c>
      <c r="Y93" s="113">
        <f t="shared" si="14"/>
        <v>86</v>
      </c>
    </row>
    <row r="94" spans="1:25" s="21" customFormat="1" ht="18" customHeight="1">
      <c r="A94" s="117" t="s">
        <v>220</v>
      </c>
      <c r="B94" s="118">
        <v>29.44</v>
      </c>
      <c r="C94" s="119">
        <v>11.82</v>
      </c>
      <c r="D94" s="120">
        <v>22.51</v>
      </c>
      <c r="E94" s="120">
        <v>43.14</v>
      </c>
      <c r="F94" s="121">
        <v>241</v>
      </c>
      <c r="G94" s="122">
        <f t="shared" si="10"/>
        <v>121</v>
      </c>
      <c r="H94" s="123">
        <v>17.18</v>
      </c>
      <c r="I94" s="120">
        <v>8.57</v>
      </c>
      <c r="J94" s="120">
        <v>25.75</v>
      </c>
      <c r="K94" s="121">
        <v>241</v>
      </c>
      <c r="L94" s="122">
        <f t="shared" si="11"/>
        <v>105</v>
      </c>
      <c r="M94" s="123">
        <v>24.74</v>
      </c>
      <c r="N94" s="124">
        <v>2.33</v>
      </c>
      <c r="O94" s="124">
        <v>27.08</v>
      </c>
      <c r="P94" s="121">
        <v>240</v>
      </c>
      <c r="Q94" s="122">
        <f t="shared" si="12"/>
        <v>132</v>
      </c>
      <c r="R94" s="123">
        <v>37.200000000000003</v>
      </c>
      <c r="S94" s="124">
        <v>24.89</v>
      </c>
      <c r="T94" s="124">
        <v>62.09</v>
      </c>
      <c r="U94" s="121">
        <v>241</v>
      </c>
      <c r="V94" s="122">
        <f t="shared" si="13"/>
        <v>124</v>
      </c>
      <c r="W94" s="123">
        <v>180.45</v>
      </c>
      <c r="X94" s="125">
        <v>133</v>
      </c>
      <c r="Y94" s="122">
        <f t="shared" si="14"/>
        <v>87</v>
      </c>
    </row>
    <row r="95" spans="1:25" s="21" customFormat="1" ht="18" customHeight="1">
      <c r="A95" s="117" t="s">
        <v>197</v>
      </c>
      <c r="B95" s="118">
        <v>32.99</v>
      </c>
      <c r="C95" s="119">
        <v>12.77</v>
      </c>
      <c r="D95" s="120">
        <v>25.1</v>
      </c>
      <c r="E95" s="120">
        <v>47.98</v>
      </c>
      <c r="F95" s="121">
        <v>30</v>
      </c>
      <c r="G95" s="122">
        <f t="shared" si="10"/>
        <v>80</v>
      </c>
      <c r="H95" s="123">
        <v>16.37</v>
      </c>
      <c r="I95" s="120">
        <v>7.38</v>
      </c>
      <c r="J95" s="120">
        <v>23.75</v>
      </c>
      <c r="K95" s="121">
        <v>30</v>
      </c>
      <c r="L95" s="122">
        <f t="shared" si="11"/>
        <v>119</v>
      </c>
      <c r="M95" s="123">
        <v>33.1</v>
      </c>
      <c r="N95" s="124">
        <v>4.2699999999999996</v>
      </c>
      <c r="O95" s="124">
        <v>37.369999999999997</v>
      </c>
      <c r="P95" s="121">
        <v>30</v>
      </c>
      <c r="Q95" s="122">
        <f t="shared" si="12"/>
        <v>84</v>
      </c>
      <c r="R95" s="123">
        <v>41.93</v>
      </c>
      <c r="S95" s="124">
        <v>28.13</v>
      </c>
      <c r="T95" s="124">
        <v>70.069999999999993</v>
      </c>
      <c r="U95" s="121">
        <v>30</v>
      </c>
      <c r="V95" s="122">
        <f t="shared" si="13"/>
        <v>88</v>
      </c>
      <c r="W95" s="123">
        <v>179.16</v>
      </c>
      <c r="X95" s="125">
        <v>30</v>
      </c>
      <c r="Y95" s="122">
        <f t="shared" si="14"/>
        <v>88</v>
      </c>
    </row>
    <row r="96" spans="1:25" s="21" customFormat="1" ht="18" customHeight="1">
      <c r="A96" s="117" t="s">
        <v>219</v>
      </c>
      <c r="B96" s="118">
        <v>32.700000000000003</v>
      </c>
      <c r="C96" s="119">
        <v>12.26</v>
      </c>
      <c r="D96" s="120">
        <v>28.02</v>
      </c>
      <c r="E96" s="120">
        <v>50.5</v>
      </c>
      <c r="F96" s="121">
        <v>53</v>
      </c>
      <c r="G96" s="122">
        <f t="shared" si="10"/>
        <v>60</v>
      </c>
      <c r="H96" s="123">
        <v>16.149999999999999</v>
      </c>
      <c r="I96" s="120">
        <v>7.53</v>
      </c>
      <c r="J96" s="120">
        <v>23.68</v>
      </c>
      <c r="K96" s="121">
        <v>53</v>
      </c>
      <c r="L96" s="122">
        <f t="shared" si="11"/>
        <v>120</v>
      </c>
      <c r="M96" s="123">
        <v>24.79</v>
      </c>
      <c r="N96" s="124">
        <v>2.61</v>
      </c>
      <c r="O96" s="124">
        <v>27.39</v>
      </c>
      <c r="P96" s="121">
        <v>28</v>
      </c>
      <c r="Q96" s="122">
        <f t="shared" si="12"/>
        <v>130</v>
      </c>
      <c r="R96" s="123">
        <v>45.75</v>
      </c>
      <c r="S96" s="124">
        <v>26.13</v>
      </c>
      <c r="T96" s="124">
        <v>71.88</v>
      </c>
      <c r="U96" s="121">
        <v>40</v>
      </c>
      <c r="V96" s="122">
        <f t="shared" si="13"/>
        <v>76</v>
      </c>
      <c r="W96" s="123">
        <v>178.5</v>
      </c>
      <c r="X96" s="125">
        <v>5</v>
      </c>
      <c r="Y96" s="122">
        <f t="shared" si="14"/>
        <v>89</v>
      </c>
    </row>
    <row r="97" spans="1:25" s="21" customFormat="1" ht="18" customHeight="1" thickBot="1">
      <c r="A97" s="137" t="s">
        <v>236</v>
      </c>
      <c r="B97" s="138">
        <v>25.21</v>
      </c>
      <c r="C97" s="139">
        <v>10.36</v>
      </c>
      <c r="D97" s="140">
        <v>20.36</v>
      </c>
      <c r="E97" s="140">
        <v>38.14</v>
      </c>
      <c r="F97" s="141">
        <v>28</v>
      </c>
      <c r="G97" s="142">
        <f t="shared" si="10"/>
        <v>145</v>
      </c>
      <c r="H97" s="143">
        <v>15.5</v>
      </c>
      <c r="I97" s="140">
        <v>3.16</v>
      </c>
      <c r="J97" s="140">
        <v>18.66</v>
      </c>
      <c r="K97" s="141">
        <v>28</v>
      </c>
      <c r="L97" s="142">
        <f t="shared" si="11"/>
        <v>150</v>
      </c>
      <c r="M97" s="143">
        <v>28.64</v>
      </c>
      <c r="N97" s="144">
        <v>2.73</v>
      </c>
      <c r="O97" s="144">
        <v>31.36</v>
      </c>
      <c r="P97" s="141">
        <v>11</v>
      </c>
      <c r="Q97" s="142">
        <f t="shared" si="12"/>
        <v>116</v>
      </c>
      <c r="R97" s="143">
        <v>34.64</v>
      </c>
      <c r="S97" s="144">
        <v>19.28</v>
      </c>
      <c r="T97" s="144">
        <v>53.92</v>
      </c>
      <c r="U97" s="141">
        <v>25</v>
      </c>
      <c r="V97" s="142">
        <f t="shared" si="13"/>
        <v>142</v>
      </c>
      <c r="W97" s="143">
        <v>178.45</v>
      </c>
      <c r="X97" s="145">
        <v>8</v>
      </c>
      <c r="Y97" s="142">
        <f t="shared" si="14"/>
        <v>90</v>
      </c>
    </row>
    <row r="98" spans="1:25" s="21" customFormat="1" ht="18" customHeight="1">
      <c r="A98" s="270" t="s">
        <v>45</v>
      </c>
      <c r="B98" s="271">
        <v>34.729999999999997</v>
      </c>
      <c r="C98" s="272">
        <v>13.45</v>
      </c>
      <c r="D98" s="273">
        <v>22.82</v>
      </c>
      <c r="E98" s="273">
        <v>46.91</v>
      </c>
      <c r="F98" s="274">
        <v>146</v>
      </c>
      <c r="G98" s="275">
        <f t="shared" si="10"/>
        <v>89</v>
      </c>
      <c r="H98" s="276">
        <v>19.309999999999999</v>
      </c>
      <c r="I98" s="273">
        <v>10.72</v>
      </c>
      <c r="J98" s="273">
        <v>30.02</v>
      </c>
      <c r="K98" s="274">
        <v>144</v>
      </c>
      <c r="L98" s="275">
        <f t="shared" si="11"/>
        <v>81</v>
      </c>
      <c r="M98" s="276">
        <v>35.26</v>
      </c>
      <c r="N98" s="277">
        <v>3.23</v>
      </c>
      <c r="O98" s="277">
        <v>38.49</v>
      </c>
      <c r="P98" s="274">
        <v>90</v>
      </c>
      <c r="Q98" s="275">
        <f t="shared" si="12"/>
        <v>78</v>
      </c>
      <c r="R98" s="276">
        <v>48</v>
      </c>
      <c r="S98" s="277">
        <v>30.9</v>
      </c>
      <c r="T98" s="277">
        <v>78.900000000000006</v>
      </c>
      <c r="U98" s="274">
        <v>84</v>
      </c>
      <c r="V98" s="275">
        <f t="shared" si="13"/>
        <v>40</v>
      </c>
      <c r="W98" s="276">
        <v>177.73</v>
      </c>
      <c r="X98" s="278">
        <v>27</v>
      </c>
      <c r="Y98" s="275">
        <f t="shared" si="14"/>
        <v>91</v>
      </c>
    </row>
    <row r="99" spans="1:25" s="21" customFormat="1" ht="18" customHeight="1">
      <c r="A99" s="117" t="s">
        <v>196</v>
      </c>
      <c r="B99" s="118">
        <v>33.46</v>
      </c>
      <c r="C99" s="119">
        <v>13.85</v>
      </c>
      <c r="D99" s="120">
        <v>25.26</v>
      </c>
      <c r="E99" s="120">
        <v>48.91</v>
      </c>
      <c r="F99" s="121">
        <v>179</v>
      </c>
      <c r="G99" s="122">
        <f t="shared" si="10"/>
        <v>68</v>
      </c>
      <c r="H99" s="123">
        <v>17.489999999999998</v>
      </c>
      <c r="I99" s="120">
        <v>10.130000000000001</v>
      </c>
      <c r="J99" s="120">
        <v>27.61</v>
      </c>
      <c r="K99" s="121">
        <v>179</v>
      </c>
      <c r="L99" s="122">
        <f t="shared" si="11"/>
        <v>95</v>
      </c>
      <c r="M99" s="123">
        <v>31.28</v>
      </c>
      <c r="N99" s="124">
        <v>4.9400000000000004</v>
      </c>
      <c r="O99" s="124">
        <v>36.22</v>
      </c>
      <c r="P99" s="121">
        <v>109</v>
      </c>
      <c r="Q99" s="122">
        <f t="shared" si="12"/>
        <v>88</v>
      </c>
      <c r="R99" s="123">
        <v>43.65</v>
      </c>
      <c r="S99" s="124">
        <v>27.61</v>
      </c>
      <c r="T99" s="124">
        <v>71.27</v>
      </c>
      <c r="U99" s="121">
        <v>166</v>
      </c>
      <c r="V99" s="122">
        <f t="shared" si="13"/>
        <v>78</v>
      </c>
      <c r="W99" s="123">
        <v>177.22</v>
      </c>
      <c r="X99" s="125">
        <v>97</v>
      </c>
      <c r="Y99" s="122">
        <f t="shared" si="14"/>
        <v>92</v>
      </c>
    </row>
    <row r="100" spans="1:25" s="21" customFormat="1" ht="18" customHeight="1">
      <c r="A100" s="117" t="s">
        <v>47</v>
      </c>
      <c r="B100" s="118">
        <v>29.84</v>
      </c>
      <c r="C100" s="119">
        <v>10.02</v>
      </c>
      <c r="D100" s="120">
        <v>22.36</v>
      </c>
      <c r="E100" s="120">
        <v>42.28</v>
      </c>
      <c r="F100" s="121">
        <v>118</v>
      </c>
      <c r="G100" s="122">
        <f t="shared" si="10"/>
        <v>129</v>
      </c>
      <c r="H100" s="123">
        <v>14.53</v>
      </c>
      <c r="I100" s="120">
        <v>5.67</v>
      </c>
      <c r="J100" s="120">
        <v>20.2</v>
      </c>
      <c r="K100" s="121">
        <v>118</v>
      </c>
      <c r="L100" s="122">
        <f t="shared" si="11"/>
        <v>140</v>
      </c>
      <c r="M100" s="123">
        <v>33.89</v>
      </c>
      <c r="N100" s="124">
        <v>1.74</v>
      </c>
      <c r="O100" s="124">
        <v>35.64</v>
      </c>
      <c r="P100" s="121">
        <v>47</v>
      </c>
      <c r="Q100" s="122">
        <f t="shared" si="12"/>
        <v>91</v>
      </c>
      <c r="R100" s="123">
        <v>39.14</v>
      </c>
      <c r="S100" s="124">
        <v>24.04</v>
      </c>
      <c r="T100" s="124">
        <v>63.18</v>
      </c>
      <c r="U100" s="121">
        <v>118</v>
      </c>
      <c r="V100" s="122">
        <f t="shared" si="13"/>
        <v>117</v>
      </c>
      <c r="W100" s="123">
        <v>176.38</v>
      </c>
      <c r="X100" s="125">
        <v>46</v>
      </c>
      <c r="Y100" s="122">
        <f t="shared" si="14"/>
        <v>93</v>
      </c>
    </row>
    <row r="101" spans="1:25" s="21" customFormat="1" ht="18" customHeight="1">
      <c r="A101" s="117" t="s">
        <v>185</v>
      </c>
      <c r="B101" s="118">
        <v>32.83</v>
      </c>
      <c r="C101" s="119">
        <v>11.01</v>
      </c>
      <c r="D101" s="120">
        <v>22.99</v>
      </c>
      <c r="E101" s="120">
        <v>44.91</v>
      </c>
      <c r="F101" s="121">
        <v>324</v>
      </c>
      <c r="G101" s="122">
        <f t="shared" si="10"/>
        <v>106</v>
      </c>
      <c r="H101" s="123">
        <v>18.72</v>
      </c>
      <c r="I101" s="120">
        <v>8.5399999999999991</v>
      </c>
      <c r="J101" s="120">
        <v>27.25</v>
      </c>
      <c r="K101" s="121">
        <v>320</v>
      </c>
      <c r="L101" s="122">
        <f t="shared" si="11"/>
        <v>97</v>
      </c>
      <c r="M101" s="123">
        <v>33.51</v>
      </c>
      <c r="N101" s="124">
        <v>3.16</v>
      </c>
      <c r="O101" s="124">
        <v>36.659999999999997</v>
      </c>
      <c r="P101" s="121">
        <v>241</v>
      </c>
      <c r="Q101" s="122">
        <f t="shared" si="12"/>
        <v>86</v>
      </c>
      <c r="R101" s="123">
        <v>43.33</v>
      </c>
      <c r="S101" s="124">
        <v>27.57</v>
      </c>
      <c r="T101" s="124">
        <v>70.89</v>
      </c>
      <c r="U101" s="121">
        <v>274</v>
      </c>
      <c r="V101" s="122">
        <f t="shared" si="13"/>
        <v>79</v>
      </c>
      <c r="W101" s="123">
        <v>175.94</v>
      </c>
      <c r="X101" s="125">
        <v>181</v>
      </c>
      <c r="Y101" s="122">
        <f t="shared" si="14"/>
        <v>94</v>
      </c>
    </row>
    <row r="102" spans="1:25" s="21" customFormat="1" ht="18" customHeight="1" thickBot="1">
      <c r="A102" s="137" t="s">
        <v>209</v>
      </c>
      <c r="B102" s="138">
        <v>30.47</v>
      </c>
      <c r="C102" s="139">
        <v>11.85</v>
      </c>
      <c r="D102" s="140">
        <v>20.12</v>
      </c>
      <c r="E102" s="140">
        <v>41.28</v>
      </c>
      <c r="F102" s="141">
        <v>368</v>
      </c>
      <c r="G102" s="142">
        <f t="shared" si="10"/>
        <v>134</v>
      </c>
      <c r="H102" s="143">
        <v>17.63</v>
      </c>
      <c r="I102" s="140">
        <v>5.95</v>
      </c>
      <c r="J102" s="140">
        <v>23.58</v>
      </c>
      <c r="K102" s="141">
        <v>367</v>
      </c>
      <c r="L102" s="142">
        <f t="shared" si="11"/>
        <v>121</v>
      </c>
      <c r="M102" s="143">
        <v>32.04</v>
      </c>
      <c r="N102" s="144">
        <v>2.67</v>
      </c>
      <c r="O102" s="144">
        <v>34.71</v>
      </c>
      <c r="P102" s="141">
        <v>235</v>
      </c>
      <c r="Q102" s="142">
        <f t="shared" si="12"/>
        <v>97</v>
      </c>
      <c r="R102" s="143">
        <v>42.23</v>
      </c>
      <c r="S102" s="144">
        <v>26.43</v>
      </c>
      <c r="T102" s="144">
        <v>68.66</v>
      </c>
      <c r="U102" s="141">
        <v>279</v>
      </c>
      <c r="V102" s="142">
        <f t="shared" si="13"/>
        <v>95</v>
      </c>
      <c r="W102" s="143">
        <v>175.59</v>
      </c>
      <c r="X102" s="145">
        <v>147</v>
      </c>
      <c r="Y102" s="142">
        <f t="shared" si="14"/>
        <v>95</v>
      </c>
    </row>
    <row r="103" spans="1:25" s="21" customFormat="1" ht="18" customHeight="1">
      <c r="A103" s="108" t="s">
        <v>206</v>
      </c>
      <c r="B103" s="109">
        <v>31.72</v>
      </c>
      <c r="C103" s="110">
        <v>12.11</v>
      </c>
      <c r="D103" s="111">
        <v>22.7</v>
      </c>
      <c r="E103" s="111">
        <v>44.62</v>
      </c>
      <c r="F103" s="112">
        <v>436</v>
      </c>
      <c r="G103" s="113">
        <f t="shared" si="10"/>
        <v>110</v>
      </c>
      <c r="H103" s="114">
        <v>17.91</v>
      </c>
      <c r="I103" s="111">
        <v>10</v>
      </c>
      <c r="J103" s="111">
        <v>27.91</v>
      </c>
      <c r="K103" s="112">
        <v>433</v>
      </c>
      <c r="L103" s="113">
        <f t="shared" si="11"/>
        <v>92</v>
      </c>
      <c r="M103" s="114">
        <v>30.1</v>
      </c>
      <c r="N103" s="115">
        <v>3.64</v>
      </c>
      <c r="O103" s="115">
        <v>33.74</v>
      </c>
      <c r="P103" s="112">
        <v>244</v>
      </c>
      <c r="Q103" s="113">
        <f t="shared" si="12"/>
        <v>102</v>
      </c>
      <c r="R103" s="114">
        <v>44.1</v>
      </c>
      <c r="S103" s="115">
        <v>29.21</v>
      </c>
      <c r="T103" s="115">
        <v>73.3</v>
      </c>
      <c r="U103" s="112">
        <v>365</v>
      </c>
      <c r="V103" s="113">
        <f t="shared" si="13"/>
        <v>67</v>
      </c>
      <c r="W103" s="114">
        <v>174.68</v>
      </c>
      <c r="X103" s="116">
        <v>174</v>
      </c>
      <c r="Y103" s="113">
        <f t="shared" si="14"/>
        <v>96</v>
      </c>
    </row>
    <row r="104" spans="1:25" s="21" customFormat="1" ht="18" customHeight="1">
      <c r="A104" s="117" t="s">
        <v>278</v>
      </c>
      <c r="B104" s="118">
        <v>30.25</v>
      </c>
      <c r="C104" s="119">
        <v>12.08</v>
      </c>
      <c r="D104" s="120">
        <v>24.14</v>
      </c>
      <c r="E104" s="120">
        <v>45.3</v>
      </c>
      <c r="F104" s="121">
        <v>156</v>
      </c>
      <c r="G104" s="122">
        <f t="shared" ref="G104:G135" si="15">IFERROR(RANK(E104,$E$8:$E$180),"")</f>
        <v>102</v>
      </c>
      <c r="H104" s="123">
        <v>16.760000000000002</v>
      </c>
      <c r="I104" s="120">
        <v>7.51</v>
      </c>
      <c r="J104" s="120">
        <v>24.27</v>
      </c>
      <c r="K104" s="121">
        <v>156</v>
      </c>
      <c r="L104" s="122">
        <f t="shared" ref="L104:L135" si="16">IFERROR(RANK(J104,$J$8:$J$180),"")</f>
        <v>118</v>
      </c>
      <c r="M104" s="123">
        <v>29.18</v>
      </c>
      <c r="N104" s="124">
        <v>3.43</v>
      </c>
      <c r="O104" s="124">
        <v>32.61</v>
      </c>
      <c r="P104" s="121">
        <v>140</v>
      </c>
      <c r="Q104" s="122">
        <f t="shared" ref="Q104:Q135" si="17">IFERROR(RANK(O104,$O$8:$O$180),"")</f>
        <v>106</v>
      </c>
      <c r="R104" s="123">
        <v>44.08</v>
      </c>
      <c r="S104" s="124">
        <v>29.78</v>
      </c>
      <c r="T104" s="124">
        <v>73.86</v>
      </c>
      <c r="U104" s="121">
        <v>102</v>
      </c>
      <c r="V104" s="122">
        <f t="shared" ref="V104:V135" si="18">IFERROR(RANK(T104,$T$8:$T$180),"")</f>
        <v>64</v>
      </c>
      <c r="W104" s="123">
        <v>174.54</v>
      </c>
      <c r="X104" s="125">
        <v>85</v>
      </c>
      <c r="Y104" s="122">
        <f t="shared" ref="Y104:Y135" si="19">IFERROR(RANK(W104,$W$8:$W$180),"")</f>
        <v>97</v>
      </c>
    </row>
    <row r="105" spans="1:25" s="21" customFormat="1" ht="18" customHeight="1">
      <c r="A105" s="117" t="s">
        <v>208</v>
      </c>
      <c r="B105" s="118">
        <v>30.86</v>
      </c>
      <c r="C105" s="119">
        <v>10.92</v>
      </c>
      <c r="D105" s="120">
        <v>30.18</v>
      </c>
      <c r="E105" s="120">
        <v>51.08</v>
      </c>
      <c r="F105" s="121">
        <v>421</v>
      </c>
      <c r="G105" s="122">
        <f t="shared" si="15"/>
        <v>56</v>
      </c>
      <c r="H105" s="123">
        <v>17.760000000000002</v>
      </c>
      <c r="I105" s="120">
        <v>6.87</v>
      </c>
      <c r="J105" s="120">
        <v>24.62</v>
      </c>
      <c r="K105" s="121">
        <v>420</v>
      </c>
      <c r="L105" s="122">
        <f t="shared" si="16"/>
        <v>113</v>
      </c>
      <c r="M105" s="123">
        <v>29.53</v>
      </c>
      <c r="N105" s="124">
        <v>2.72</v>
      </c>
      <c r="O105" s="124">
        <v>32.25</v>
      </c>
      <c r="P105" s="121">
        <v>300</v>
      </c>
      <c r="Q105" s="122">
        <f t="shared" si="17"/>
        <v>107</v>
      </c>
      <c r="R105" s="123">
        <v>40.51</v>
      </c>
      <c r="S105" s="124">
        <v>25.36</v>
      </c>
      <c r="T105" s="124">
        <v>65.87</v>
      </c>
      <c r="U105" s="121">
        <v>416</v>
      </c>
      <c r="V105" s="122">
        <f t="shared" si="18"/>
        <v>112</v>
      </c>
      <c r="W105" s="123">
        <v>173.67</v>
      </c>
      <c r="X105" s="125">
        <v>299</v>
      </c>
      <c r="Y105" s="122">
        <f t="shared" si="19"/>
        <v>98</v>
      </c>
    </row>
    <row r="106" spans="1:25" s="21" customFormat="1" ht="18" customHeight="1">
      <c r="A106" s="117" t="s">
        <v>222</v>
      </c>
      <c r="B106" s="118">
        <v>27.1</v>
      </c>
      <c r="C106" s="119">
        <v>10.98</v>
      </c>
      <c r="D106" s="120">
        <v>24.31</v>
      </c>
      <c r="E106" s="120">
        <v>43.35</v>
      </c>
      <c r="F106" s="121">
        <v>62</v>
      </c>
      <c r="G106" s="122">
        <f t="shared" si="15"/>
        <v>120</v>
      </c>
      <c r="H106" s="123">
        <v>15.75</v>
      </c>
      <c r="I106" s="120">
        <v>5.36</v>
      </c>
      <c r="J106" s="120">
        <v>21.11</v>
      </c>
      <c r="K106" s="121">
        <v>59</v>
      </c>
      <c r="L106" s="122">
        <f t="shared" si="16"/>
        <v>136</v>
      </c>
      <c r="M106" s="123">
        <v>28.1</v>
      </c>
      <c r="N106" s="124">
        <v>1.92</v>
      </c>
      <c r="O106" s="124">
        <v>30.03</v>
      </c>
      <c r="P106" s="121">
        <v>39</v>
      </c>
      <c r="Q106" s="122">
        <f t="shared" si="17"/>
        <v>124</v>
      </c>
      <c r="R106" s="123">
        <v>41.24</v>
      </c>
      <c r="S106" s="124">
        <v>25.93</v>
      </c>
      <c r="T106" s="124">
        <v>67.17</v>
      </c>
      <c r="U106" s="121">
        <v>42</v>
      </c>
      <c r="V106" s="122">
        <f t="shared" si="18"/>
        <v>104</v>
      </c>
      <c r="W106" s="123">
        <v>173.29</v>
      </c>
      <c r="X106" s="125">
        <v>16</v>
      </c>
      <c r="Y106" s="122">
        <f t="shared" si="19"/>
        <v>99</v>
      </c>
    </row>
    <row r="107" spans="1:25" s="21" customFormat="1" ht="18" customHeight="1" thickBot="1">
      <c r="A107" s="137" t="s">
        <v>201</v>
      </c>
      <c r="B107" s="138">
        <v>29.63</v>
      </c>
      <c r="C107" s="139">
        <v>13.77</v>
      </c>
      <c r="D107" s="140">
        <v>23.1</v>
      </c>
      <c r="E107" s="140">
        <v>44.8</v>
      </c>
      <c r="F107" s="141">
        <v>93</v>
      </c>
      <c r="G107" s="142">
        <f t="shared" si="15"/>
        <v>109</v>
      </c>
      <c r="H107" s="143">
        <v>17.89</v>
      </c>
      <c r="I107" s="140">
        <v>8.5299999999999994</v>
      </c>
      <c r="J107" s="140">
        <v>26.42</v>
      </c>
      <c r="K107" s="141">
        <v>93</v>
      </c>
      <c r="L107" s="142">
        <f t="shared" si="16"/>
        <v>103</v>
      </c>
      <c r="M107" s="143">
        <v>33.97</v>
      </c>
      <c r="N107" s="144">
        <v>3.66</v>
      </c>
      <c r="O107" s="144">
        <v>37.630000000000003</v>
      </c>
      <c r="P107" s="141">
        <v>68</v>
      </c>
      <c r="Q107" s="142">
        <f t="shared" si="17"/>
        <v>83</v>
      </c>
      <c r="R107" s="143">
        <v>35.82</v>
      </c>
      <c r="S107" s="144">
        <v>26.66</v>
      </c>
      <c r="T107" s="144">
        <v>62.48</v>
      </c>
      <c r="U107" s="141">
        <v>90</v>
      </c>
      <c r="V107" s="142">
        <f t="shared" si="18"/>
        <v>122</v>
      </c>
      <c r="W107" s="143">
        <v>172.17</v>
      </c>
      <c r="X107" s="145">
        <v>68</v>
      </c>
      <c r="Y107" s="142">
        <f t="shared" si="19"/>
        <v>100</v>
      </c>
    </row>
    <row r="108" spans="1:25" s="21" customFormat="1" ht="18" customHeight="1">
      <c r="A108" s="108" t="s">
        <v>352</v>
      </c>
      <c r="B108" s="109">
        <v>32.299999999999997</v>
      </c>
      <c r="C108" s="110">
        <v>12.32</v>
      </c>
      <c r="D108" s="111">
        <v>24.5</v>
      </c>
      <c r="E108" s="111">
        <v>46.81</v>
      </c>
      <c r="F108" s="112">
        <v>473</v>
      </c>
      <c r="G108" s="113">
        <f t="shared" si="15"/>
        <v>90</v>
      </c>
      <c r="H108" s="114">
        <v>17.309999999999999</v>
      </c>
      <c r="I108" s="111">
        <v>8.32</v>
      </c>
      <c r="J108" s="111">
        <v>25.63</v>
      </c>
      <c r="K108" s="112">
        <v>471</v>
      </c>
      <c r="L108" s="113">
        <f t="shared" si="16"/>
        <v>106</v>
      </c>
      <c r="M108" s="114">
        <v>30.12</v>
      </c>
      <c r="N108" s="115">
        <v>3.7</v>
      </c>
      <c r="O108" s="115">
        <v>33.83</v>
      </c>
      <c r="P108" s="112">
        <v>473</v>
      </c>
      <c r="Q108" s="113">
        <f t="shared" si="17"/>
        <v>101</v>
      </c>
      <c r="R108" s="114">
        <v>39.81</v>
      </c>
      <c r="S108" s="115">
        <v>25.87</v>
      </c>
      <c r="T108" s="115">
        <v>65.680000000000007</v>
      </c>
      <c r="U108" s="112">
        <v>473</v>
      </c>
      <c r="V108" s="113">
        <f t="shared" si="18"/>
        <v>114</v>
      </c>
      <c r="W108" s="114">
        <v>171.84</v>
      </c>
      <c r="X108" s="116">
        <v>473</v>
      </c>
      <c r="Y108" s="113">
        <f t="shared" si="19"/>
        <v>101</v>
      </c>
    </row>
    <row r="109" spans="1:25" s="21" customFormat="1" ht="18" customHeight="1">
      <c r="A109" s="117" t="s">
        <v>348</v>
      </c>
      <c r="B109" s="118">
        <v>37.75</v>
      </c>
      <c r="C109" s="119">
        <v>11.05</v>
      </c>
      <c r="D109" s="120">
        <v>27.14</v>
      </c>
      <c r="E109" s="120">
        <v>51.54</v>
      </c>
      <c r="F109" s="121">
        <v>21</v>
      </c>
      <c r="G109" s="122">
        <f t="shared" si="15"/>
        <v>52</v>
      </c>
      <c r="H109" s="123">
        <v>23.76</v>
      </c>
      <c r="I109" s="120">
        <v>11.21</v>
      </c>
      <c r="J109" s="120">
        <v>34.979999999999997</v>
      </c>
      <c r="K109" s="121">
        <v>21</v>
      </c>
      <c r="L109" s="122">
        <f t="shared" si="16"/>
        <v>54</v>
      </c>
      <c r="M109" s="123">
        <v>36.17</v>
      </c>
      <c r="N109" s="124">
        <v>4.17</v>
      </c>
      <c r="O109" s="124">
        <v>40.33</v>
      </c>
      <c r="P109" s="121">
        <v>18</v>
      </c>
      <c r="Q109" s="122">
        <f t="shared" si="17"/>
        <v>72</v>
      </c>
      <c r="R109" s="123">
        <v>46.17</v>
      </c>
      <c r="S109" s="124">
        <v>26.08</v>
      </c>
      <c r="T109" s="124">
        <v>72.25</v>
      </c>
      <c r="U109" s="121">
        <v>12</v>
      </c>
      <c r="V109" s="122">
        <f t="shared" si="18"/>
        <v>74</v>
      </c>
      <c r="W109" s="123">
        <v>171.68</v>
      </c>
      <c r="X109" s="125">
        <v>12</v>
      </c>
      <c r="Y109" s="122">
        <f t="shared" si="19"/>
        <v>102</v>
      </c>
    </row>
    <row r="110" spans="1:25" s="21" customFormat="1" ht="18" customHeight="1">
      <c r="A110" s="117" t="s">
        <v>171</v>
      </c>
      <c r="B110" s="118">
        <v>28.72</v>
      </c>
      <c r="C110" s="119">
        <v>12.27</v>
      </c>
      <c r="D110" s="120">
        <v>22.33</v>
      </c>
      <c r="E110" s="120">
        <v>42.83</v>
      </c>
      <c r="F110" s="121">
        <v>15</v>
      </c>
      <c r="G110" s="122">
        <f t="shared" si="15"/>
        <v>125</v>
      </c>
      <c r="H110" s="123">
        <v>18.670000000000002</v>
      </c>
      <c r="I110" s="120">
        <v>11.47</v>
      </c>
      <c r="J110" s="120">
        <v>30.13</v>
      </c>
      <c r="K110" s="121">
        <v>15</v>
      </c>
      <c r="L110" s="122">
        <f t="shared" si="16"/>
        <v>80</v>
      </c>
      <c r="M110" s="123">
        <v>28.33</v>
      </c>
      <c r="N110" s="124">
        <v>2.33</v>
      </c>
      <c r="O110" s="124">
        <v>30.67</v>
      </c>
      <c r="P110" s="121">
        <v>15</v>
      </c>
      <c r="Q110" s="122">
        <f t="shared" si="17"/>
        <v>121</v>
      </c>
      <c r="R110" s="123">
        <v>38.93</v>
      </c>
      <c r="S110" s="124">
        <v>25.67</v>
      </c>
      <c r="T110" s="124">
        <v>64.599999999999994</v>
      </c>
      <c r="U110" s="121">
        <v>15</v>
      </c>
      <c r="V110" s="122">
        <f t="shared" si="18"/>
        <v>116</v>
      </c>
      <c r="W110" s="123">
        <v>168.23</v>
      </c>
      <c r="X110" s="125">
        <v>15</v>
      </c>
      <c r="Y110" s="122">
        <f t="shared" si="19"/>
        <v>103</v>
      </c>
    </row>
    <row r="111" spans="1:25" s="21" customFormat="1" ht="18" customHeight="1">
      <c r="A111" s="117" t="s">
        <v>230</v>
      </c>
      <c r="B111" s="118">
        <v>26.1</v>
      </c>
      <c r="C111" s="119">
        <v>9.2200000000000006</v>
      </c>
      <c r="D111" s="120">
        <v>18.36</v>
      </c>
      <c r="E111" s="120">
        <v>36.020000000000003</v>
      </c>
      <c r="F111" s="121">
        <v>64</v>
      </c>
      <c r="G111" s="122">
        <f t="shared" si="15"/>
        <v>151</v>
      </c>
      <c r="H111" s="123">
        <v>14.98</v>
      </c>
      <c r="I111" s="120">
        <v>3.58</v>
      </c>
      <c r="J111" s="120">
        <v>18.57</v>
      </c>
      <c r="K111" s="121">
        <v>61</v>
      </c>
      <c r="L111" s="122">
        <f t="shared" si="16"/>
        <v>151</v>
      </c>
      <c r="M111" s="123">
        <v>22.97</v>
      </c>
      <c r="N111" s="124">
        <v>3.07</v>
      </c>
      <c r="O111" s="124">
        <v>26.03</v>
      </c>
      <c r="P111" s="121">
        <v>29</v>
      </c>
      <c r="Q111" s="122">
        <f t="shared" si="17"/>
        <v>137</v>
      </c>
      <c r="R111" s="123">
        <v>34.56</v>
      </c>
      <c r="S111" s="124">
        <v>21.93</v>
      </c>
      <c r="T111" s="124">
        <v>56.49</v>
      </c>
      <c r="U111" s="121">
        <v>43</v>
      </c>
      <c r="V111" s="122">
        <f t="shared" si="18"/>
        <v>138</v>
      </c>
      <c r="W111" s="123">
        <v>167.48</v>
      </c>
      <c r="X111" s="125">
        <v>8</v>
      </c>
      <c r="Y111" s="122">
        <f t="shared" si="19"/>
        <v>104</v>
      </c>
    </row>
    <row r="112" spans="1:25" s="21" customFormat="1" ht="18" customHeight="1" thickBot="1">
      <c r="A112" s="137" t="s">
        <v>214</v>
      </c>
      <c r="B112" s="138">
        <v>30.3</v>
      </c>
      <c r="C112" s="139">
        <v>11.14</v>
      </c>
      <c r="D112" s="140">
        <v>22.34</v>
      </c>
      <c r="E112" s="140">
        <v>43.07</v>
      </c>
      <c r="F112" s="141">
        <v>461</v>
      </c>
      <c r="G112" s="142">
        <f t="shared" si="15"/>
        <v>122</v>
      </c>
      <c r="H112" s="143">
        <v>18.22</v>
      </c>
      <c r="I112" s="140">
        <v>10.5</v>
      </c>
      <c r="J112" s="140">
        <v>28.72</v>
      </c>
      <c r="K112" s="141">
        <v>458</v>
      </c>
      <c r="L112" s="142">
        <f t="shared" si="16"/>
        <v>88</v>
      </c>
      <c r="M112" s="143">
        <v>29.49</v>
      </c>
      <c r="N112" s="144">
        <v>2.35</v>
      </c>
      <c r="O112" s="144">
        <v>31.84</v>
      </c>
      <c r="P112" s="141">
        <v>294</v>
      </c>
      <c r="Q112" s="142">
        <f t="shared" si="17"/>
        <v>113</v>
      </c>
      <c r="R112" s="143">
        <v>38.380000000000003</v>
      </c>
      <c r="S112" s="144">
        <v>24.28</v>
      </c>
      <c r="T112" s="144">
        <v>62.66</v>
      </c>
      <c r="U112" s="141">
        <v>453</v>
      </c>
      <c r="V112" s="142">
        <f t="shared" si="18"/>
        <v>121</v>
      </c>
      <c r="W112" s="143">
        <v>166.94</v>
      </c>
      <c r="X112" s="145">
        <v>291</v>
      </c>
      <c r="Y112" s="142">
        <f t="shared" si="19"/>
        <v>105</v>
      </c>
    </row>
    <row r="113" spans="1:25" s="21" customFormat="1" ht="18" customHeight="1">
      <c r="A113" s="108" t="s">
        <v>204</v>
      </c>
      <c r="B113" s="109">
        <v>29.23</v>
      </c>
      <c r="C113" s="110">
        <v>12.24</v>
      </c>
      <c r="D113" s="111">
        <v>23.16</v>
      </c>
      <c r="E113" s="111">
        <v>43.9</v>
      </c>
      <c r="F113" s="112">
        <v>433</v>
      </c>
      <c r="G113" s="113">
        <f t="shared" si="15"/>
        <v>117</v>
      </c>
      <c r="H113" s="114">
        <v>17.14</v>
      </c>
      <c r="I113" s="111">
        <v>7.16</v>
      </c>
      <c r="J113" s="111">
        <v>24.3</v>
      </c>
      <c r="K113" s="112">
        <v>427</v>
      </c>
      <c r="L113" s="113">
        <f t="shared" si="16"/>
        <v>117</v>
      </c>
      <c r="M113" s="114">
        <v>29.67</v>
      </c>
      <c r="N113" s="115">
        <v>3.71</v>
      </c>
      <c r="O113" s="115">
        <v>33.39</v>
      </c>
      <c r="P113" s="112">
        <v>184</v>
      </c>
      <c r="Q113" s="113">
        <f t="shared" si="17"/>
        <v>103</v>
      </c>
      <c r="R113" s="114">
        <v>42.22</v>
      </c>
      <c r="S113" s="115">
        <v>28.13</v>
      </c>
      <c r="T113" s="115">
        <v>70.34</v>
      </c>
      <c r="U113" s="112">
        <v>334</v>
      </c>
      <c r="V113" s="113">
        <f t="shared" si="18"/>
        <v>84</v>
      </c>
      <c r="W113" s="114">
        <v>166.84</v>
      </c>
      <c r="X113" s="116">
        <v>68</v>
      </c>
      <c r="Y113" s="113">
        <f t="shared" si="19"/>
        <v>106</v>
      </c>
    </row>
    <row r="114" spans="1:25" s="21" customFormat="1" ht="18" customHeight="1">
      <c r="A114" s="117" t="s">
        <v>191</v>
      </c>
      <c r="B114" s="118">
        <v>31.29</v>
      </c>
      <c r="C114" s="119">
        <v>12.72</v>
      </c>
      <c r="D114" s="120">
        <v>26.48</v>
      </c>
      <c r="E114" s="120">
        <v>48.48</v>
      </c>
      <c r="F114" s="121">
        <v>102</v>
      </c>
      <c r="G114" s="122">
        <f t="shared" si="15"/>
        <v>73</v>
      </c>
      <c r="H114" s="123">
        <v>16.93</v>
      </c>
      <c r="I114" s="120">
        <v>7.74</v>
      </c>
      <c r="J114" s="120">
        <v>24.67</v>
      </c>
      <c r="K114" s="121">
        <v>102</v>
      </c>
      <c r="L114" s="122">
        <f t="shared" si="16"/>
        <v>112</v>
      </c>
      <c r="M114" s="123">
        <v>28.67</v>
      </c>
      <c r="N114" s="124">
        <v>2.1800000000000002</v>
      </c>
      <c r="O114" s="124">
        <v>30.85</v>
      </c>
      <c r="P114" s="121">
        <v>39</v>
      </c>
      <c r="Q114" s="122">
        <f t="shared" si="17"/>
        <v>118</v>
      </c>
      <c r="R114" s="123">
        <v>40.1</v>
      </c>
      <c r="S114" s="124">
        <v>27.5</v>
      </c>
      <c r="T114" s="124">
        <v>67.599999999999994</v>
      </c>
      <c r="U114" s="121">
        <v>102</v>
      </c>
      <c r="V114" s="122">
        <f t="shared" si="18"/>
        <v>101</v>
      </c>
      <c r="W114" s="123">
        <v>166.46</v>
      </c>
      <c r="X114" s="125">
        <v>30</v>
      </c>
      <c r="Y114" s="122">
        <f t="shared" si="19"/>
        <v>107</v>
      </c>
    </row>
    <row r="115" spans="1:25" s="21" customFormat="1" ht="18" customHeight="1">
      <c r="A115" s="117" t="s">
        <v>216</v>
      </c>
      <c r="B115" s="118">
        <v>31.73</v>
      </c>
      <c r="C115" s="119">
        <v>12.15</v>
      </c>
      <c r="D115" s="120">
        <v>22.95</v>
      </c>
      <c r="E115" s="120">
        <v>44.88</v>
      </c>
      <c r="F115" s="121">
        <v>433</v>
      </c>
      <c r="G115" s="122">
        <f t="shared" si="15"/>
        <v>107</v>
      </c>
      <c r="H115" s="123">
        <v>17.88</v>
      </c>
      <c r="I115" s="120">
        <v>9</v>
      </c>
      <c r="J115" s="120">
        <v>26.89</v>
      </c>
      <c r="K115" s="121">
        <v>427</v>
      </c>
      <c r="L115" s="122">
        <f t="shared" si="16"/>
        <v>99</v>
      </c>
      <c r="M115" s="123">
        <v>31.49</v>
      </c>
      <c r="N115" s="124">
        <v>3.1</v>
      </c>
      <c r="O115" s="124">
        <v>34.590000000000003</v>
      </c>
      <c r="P115" s="121">
        <v>212</v>
      </c>
      <c r="Q115" s="122">
        <f t="shared" si="17"/>
        <v>98</v>
      </c>
      <c r="R115" s="123">
        <v>43.42</v>
      </c>
      <c r="S115" s="124">
        <v>27.28</v>
      </c>
      <c r="T115" s="124">
        <v>70.7</v>
      </c>
      <c r="U115" s="121">
        <v>326</v>
      </c>
      <c r="V115" s="122">
        <f t="shared" si="18"/>
        <v>81</v>
      </c>
      <c r="W115" s="123">
        <v>165.43</v>
      </c>
      <c r="X115" s="125">
        <v>74</v>
      </c>
      <c r="Y115" s="122">
        <f t="shared" si="19"/>
        <v>108</v>
      </c>
    </row>
    <row r="116" spans="1:25" s="21" customFormat="1" ht="18" customHeight="1">
      <c r="A116" s="117" t="s">
        <v>328</v>
      </c>
      <c r="B116" s="118">
        <v>30.31</v>
      </c>
      <c r="C116" s="119">
        <v>11.81</v>
      </c>
      <c r="D116" s="120">
        <v>25.53</v>
      </c>
      <c r="E116" s="120">
        <v>46.59</v>
      </c>
      <c r="F116" s="121">
        <v>431</v>
      </c>
      <c r="G116" s="122">
        <f t="shared" si="15"/>
        <v>94</v>
      </c>
      <c r="H116" s="123">
        <v>17.559999999999999</v>
      </c>
      <c r="I116" s="120">
        <v>8.83</v>
      </c>
      <c r="J116" s="120">
        <v>26.39</v>
      </c>
      <c r="K116" s="121">
        <v>429</v>
      </c>
      <c r="L116" s="122">
        <f t="shared" si="16"/>
        <v>104</v>
      </c>
      <c r="M116" s="123">
        <v>29.73</v>
      </c>
      <c r="N116" s="124">
        <v>2.33</v>
      </c>
      <c r="O116" s="124">
        <v>32.06</v>
      </c>
      <c r="P116" s="121">
        <v>206</v>
      </c>
      <c r="Q116" s="122">
        <f t="shared" si="17"/>
        <v>111</v>
      </c>
      <c r="R116" s="123">
        <v>38.35</v>
      </c>
      <c r="S116" s="124">
        <v>22.64</v>
      </c>
      <c r="T116" s="124">
        <v>60.99</v>
      </c>
      <c r="U116" s="121">
        <v>425</v>
      </c>
      <c r="V116" s="122">
        <f t="shared" si="18"/>
        <v>132</v>
      </c>
      <c r="W116" s="123">
        <v>164.37</v>
      </c>
      <c r="X116" s="125">
        <v>203</v>
      </c>
      <c r="Y116" s="122">
        <f t="shared" si="19"/>
        <v>109</v>
      </c>
    </row>
    <row r="117" spans="1:25" s="21" customFormat="1" ht="18" customHeight="1" thickBot="1">
      <c r="A117" s="137" t="s">
        <v>182</v>
      </c>
      <c r="B117" s="138">
        <v>33.04</v>
      </c>
      <c r="C117" s="139">
        <v>11.87</v>
      </c>
      <c r="D117" s="140">
        <v>25.71</v>
      </c>
      <c r="E117" s="140">
        <v>48.16</v>
      </c>
      <c r="F117" s="141">
        <v>166</v>
      </c>
      <c r="G117" s="142">
        <f t="shared" si="15"/>
        <v>79</v>
      </c>
      <c r="H117" s="143">
        <v>18.27</v>
      </c>
      <c r="I117" s="140">
        <v>9.77</v>
      </c>
      <c r="J117" s="140">
        <v>28.04</v>
      </c>
      <c r="K117" s="141">
        <v>166</v>
      </c>
      <c r="L117" s="142">
        <f t="shared" si="16"/>
        <v>90</v>
      </c>
      <c r="M117" s="143">
        <v>33.54</v>
      </c>
      <c r="N117" s="144">
        <v>3.24</v>
      </c>
      <c r="O117" s="144">
        <v>36.78</v>
      </c>
      <c r="P117" s="141">
        <v>105</v>
      </c>
      <c r="Q117" s="142">
        <f t="shared" si="17"/>
        <v>85</v>
      </c>
      <c r="R117" s="143">
        <v>43.44</v>
      </c>
      <c r="S117" s="144">
        <v>29.27</v>
      </c>
      <c r="T117" s="144">
        <v>72.709999999999994</v>
      </c>
      <c r="U117" s="141">
        <v>107</v>
      </c>
      <c r="V117" s="142">
        <f t="shared" si="18"/>
        <v>72</v>
      </c>
      <c r="W117" s="143">
        <v>163.89</v>
      </c>
      <c r="X117" s="145">
        <v>46</v>
      </c>
      <c r="Y117" s="142">
        <f t="shared" si="19"/>
        <v>110</v>
      </c>
    </row>
    <row r="118" spans="1:25" s="21" customFormat="1" ht="18" customHeight="1">
      <c r="A118" s="108" t="s">
        <v>218</v>
      </c>
      <c r="B118" s="109">
        <v>30.68</v>
      </c>
      <c r="C118" s="110">
        <v>11.24</v>
      </c>
      <c r="D118" s="111">
        <v>26.94</v>
      </c>
      <c r="E118" s="111">
        <v>47.9</v>
      </c>
      <c r="F118" s="112">
        <v>270</v>
      </c>
      <c r="G118" s="113">
        <f t="shared" si="15"/>
        <v>82</v>
      </c>
      <c r="H118" s="114">
        <v>17.149999999999999</v>
      </c>
      <c r="I118" s="111">
        <v>9.5299999999999994</v>
      </c>
      <c r="J118" s="111">
        <v>26.68</v>
      </c>
      <c r="K118" s="112">
        <v>269</v>
      </c>
      <c r="L118" s="113">
        <f t="shared" si="16"/>
        <v>100</v>
      </c>
      <c r="M118" s="114">
        <v>28.2</v>
      </c>
      <c r="N118" s="115">
        <v>2.7</v>
      </c>
      <c r="O118" s="115">
        <v>30.9</v>
      </c>
      <c r="P118" s="112">
        <v>132</v>
      </c>
      <c r="Q118" s="113">
        <f t="shared" si="17"/>
        <v>117</v>
      </c>
      <c r="R118" s="114">
        <v>41.4</v>
      </c>
      <c r="S118" s="115">
        <v>26.24</v>
      </c>
      <c r="T118" s="115">
        <v>67.64</v>
      </c>
      <c r="U118" s="112">
        <v>250</v>
      </c>
      <c r="V118" s="113">
        <f t="shared" si="18"/>
        <v>100</v>
      </c>
      <c r="W118" s="114">
        <v>163.77000000000001</v>
      </c>
      <c r="X118" s="116">
        <v>109</v>
      </c>
      <c r="Y118" s="113">
        <f t="shared" si="19"/>
        <v>111</v>
      </c>
    </row>
    <row r="119" spans="1:25" s="21" customFormat="1" ht="18" customHeight="1">
      <c r="A119" s="117" t="s">
        <v>199</v>
      </c>
      <c r="B119" s="118">
        <v>24.85</v>
      </c>
      <c r="C119" s="119">
        <v>8.59</v>
      </c>
      <c r="D119" s="120">
        <v>16.690000000000001</v>
      </c>
      <c r="E119" s="120">
        <v>33.42</v>
      </c>
      <c r="F119" s="121">
        <v>59</v>
      </c>
      <c r="G119" s="122">
        <f t="shared" si="15"/>
        <v>155</v>
      </c>
      <c r="H119" s="123">
        <v>13.95</v>
      </c>
      <c r="I119" s="120">
        <v>3.24</v>
      </c>
      <c r="J119" s="120">
        <v>17.18</v>
      </c>
      <c r="K119" s="121">
        <v>57</v>
      </c>
      <c r="L119" s="122">
        <f t="shared" si="16"/>
        <v>157</v>
      </c>
      <c r="M119" s="123">
        <v>24.17</v>
      </c>
      <c r="N119" s="124">
        <v>2.52</v>
      </c>
      <c r="O119" s="124">
        <v>26.7</v>
      </c>
      <c r="P119" s="121">
        <v>23</v>
      </c>
      <c r="Q119" s="122">
        <f t="shared" si="17"/>
        <v>135</v>
      </c>
      <c r="R119" s="123">
        <v>33</v>
      </c>
      <c r="S119" s="124">
        <v>20.329999999999998</v>
      </c>
      <c r="T119" s="124">
        <v>53.33</v>
      </c>
      <c r="U119" s="121">
        <v>58</v>
      </c>
      <c r="V119" s="122">
        <f t="shared" si="18"/>
        <v>144</v>
      </c>
      <c r="W119" s="123">
        <v>163.41999999999999</v>
      </c>
      <c r="X119" s="125">
        <v>23</v>
      </c>
      <c r="Y119" s="122">
        <f t="shared" si="19"/>
        <v>112</v>
      </c>
    </row>
    <row r="120" spans="1:25" s="21" customFormat="1" ht="18" customHeight="1">
      <c r="A120" s="117" t="s">
        <v>329</v>
      </c>
      <c r="B120" s="118">
        <v>30.41</v>
      </c>
      <c r="C120" s="119">
        <v>11.65</v>
      </c>
      <c r="D120" s="120">
        <v>24.91</v>
      </c>
      <c r="E120" s="120">
        <v>45.94</v>
      </c>
      <c r="F120" s="121">
        <v>365</v>
      </c>
      <c r="G120" s="122">
        <f t="shared" si="15"/>
        <v>98</v>
      </c>
      <c r="H120" s="123">
        <v>18.68</v>
      </c>
      <c r="I120" s="120">
        <v>8.25</v>
      </c>
      <c r="J120" s="120">
        <v>26.93</v>
      </c>
      <c r="K120" s="121">
        <v>359</v>
      </c>
      <c r="L120" s="122">
        <f t="shared" si="16"/>
        <v>98</v>
      </c>
      <c r="M120" s="123">
        <v>34.369999999999997</v>
      </c>
      <c r="N120" s="124">
        <v>3.29</v>
      </c>
      <c r="O120" s="124">
        <v>37.659999999999997</v>
      </c>
      <c r="P120" s="121">
        <v>153</v>
      </c>
      <c r="Q120" s="122">
        <f t="shared" si="17"/>
        <v>82</v>
      </c>
      <c r="R120" s="123">
        <v>43.11</v>
      </c>
      <c r="S120" s="124">
        <v>26.98</v>
      </c>
      <c r="T120" s="124">
        <v>70.09</v>
      </c>
      <c r="U120" s="121">
        <v>296</v>
      </c>
      <c r="V120" s="122">
        <f t="shared" si="18"/>
        <v>87</v>
      </c>
      <c r="W120" s="123">
        <v>162.80000000000001</v>
      </c>
      <c r="X120" s="125">
        <v>76</v>
      </c>
      <c r="Y120" s="122">
        <f t="shared" si="19"/>
        <v>113</v>
      </c>
    </row>
    <row r="121" spans="1:25" s="21" customFormat="1" ht="18" customHeight="1">
      <c r="A121" s="117" t="s">
        <v>227</v>
      </c>
      <c r="B121" s="118">
        <v>32.28</v>
      </c>
      <c r="C121" s="119">
        <v>12.63</v>
      </c>
      <c r="D121" s="120">
        <v>23.88</v>
      </c>
      <c r="E121" s="120">
        <v>46.33</v>
      </c>
      <c r="F121" s="121">
        <v>24</v>
      </c>
      <c r="G121" s="122">
        <f t="shared" si="15"/>
        <v>95</v>
      </c>
      <c r="H121" s="123">
        <v>15</v>
      </c>
      <c r="I121" s="120">
        <v>4.38</v>
      </c>
      <c r="J121" s="120">
        <v>19.38</v>
      </c>
      <c r="K121" s="121">
        <v>24</v>
      </c>
      <c r="L121" s="122">
        <f t="shared" si="16"/>
        <v>146</v>
      </c>
      <c r="M121" s="123">
        <v>19.25</v>
      </c>
      <c r="N121" s="124">
        <v>0</v>
      </c>
      <c r="O121" s="124">
        <v>19.25</v>
      </c>
      <c r="P121" s="121">
        <v>8</v>
      </c>
      <c r="Q121" s="122">
        <f t="shared" si="17"/>
        <v>146</v>
      </c>
      <c r="R121" s="123">
        <v>41.05</v>
      </c>
      <c r="S121" s="124">
        <v>28.26</v>
      </c>
      <c r="T121" s="124">
        <v>69.319999999999993</v>
      </c>
      <c r="U121" s="121">
        <v>19</v>
      </c>
      <c r="V121" s="122">
        <f t="shared" si="18"/>
        <v>91</v>
      </c>
      <c r="W121" s="123">
        <v>162.37</v>
      </c>
      <c r="X121" s="125">
        <v>3</v>
      </c>
      <c r="Y121" s="122">
        <f t="shared" si="19"/>
        <v>114</v>
      </c>
    </row>
    <row r="122" spans="1:25" s="21" customFormat="1" ht="18" customHeight="1" thickBot="1">
      <c r="A122" s="137" t="s">
        <v>226</v>
      </c>
      <c r="B122" s="138">
        <v>30.47</v>
      </c>
      <c r="C122" s="139">
        <v>11.57</v>
      </c>
      <c r="D122" s="140">
        <v>23.06</v>
      </c>
      <c r="E122" s="140">
        <v>44.08</v>
      </c>
      <c r="F122" s="141">
        <v>316</v>
      </c>
      <c r="G122" s="142">
        <f t="shared" si="15"/>
        <v>116</v>
      </c>
      <c r="H122" s="143">
        <v>17.16</v>
      </c>
      <c r="I122" s="140">
        <v>7.29</v>
      </c>
      <c r="J122" s="140">
        <v>24.45</v>
      </c>
      <c r="K122" s="141">
        <v>316</v>
      </c>
      <c r="L122" s="142">
        <f t="shared" si="16"/>
        <v>116</v>
      </c>
      <c r="M122" s="143">
        <v>30.48</v>
      </c>
      <c r="N122" s="144">
        <v>2.56</v>
      </c>
      <c r="O122" s="144">
        <v>33.049999999999997</v>
      </c>
      <c r="P122" s="141">
        <v>126</v>
      </c>
      <c r="Q122" s="142">
        <f t="shared" si="17"/>
        <v>105</v>
      </c>
      <c r="R122" s="143">
        <v>42.09</v>
      </c>
      <c r="S122" s="144">
        <v>26.86</v>
      </c>
      <c r="T122" s="144">
        <v>68.95</v>
      </c>
      <c r="U122" s="141">
        <v>312</v>
      </c>
      <c r="V122" s="142">
        <f t="shared" si="18"/>
        <v>94</v>
      </c>
      <c r="W122" s="143">
        <v>161.34</v>
      </c>
      <c r="X122" s="145">
        <v>113</v>
      </c>
      <c r="Y122" s="142">
        <f t="shared" si="19"/>
        <v>115</v>
      </c>
    </row>
    <row r="123" spans="1:25" s="21" customFormat="1" ht="18" customHeight="1">
      <c r="A123" s="108" t="s">
        <v>343</v>
      </c>
      <c r="B123" s="109">
        <v>30.26</v>
      </c>
      <c r="C123" s="110">
        <v>10.45</v>
      </c>
      <c r="D123" s="111">
        <v>24.91</v>
      </c>
      <c r="E123" s="111">
        <v>45.26</v>
      </c>
      <c r="F123" s="112">
        <v>139</v>
      </c>
      <c r="G123" s="113">
        <f t="shared" si="15"/>
        <v>103</v>
      </c>
      <c r="H123" s="114">
        <v>16.239999999999998</v>
      </c>
      <c r="I123" s="111">
        <v>8.4499999999999993</v>
      </c>
      <c r="J123" s="111">
        <v>24.69</v>
      </c>
      <c r="K123" s="112">
        <v>139</v>
      </c>
      <c r="L123" s="113">
        <f t="shared" si="16"/>
        <v>111</v>
      </c>
      <c r="M123" s="114">
        <v>25.65</v>
      </c>
      <c r="N123" s="115">
        <v>2.14</v>
      </c>
      <c r="O123" s="115">
        <v>27.79</v>
      </c>
      <c r="P123" s="112">
        <v>138</v>
      </c>
      <c r="Q123" s="113">
        <f t="shared" si="17"/>
        <v>129</v>
      </c>
      <c r="R123" s="114">
        <v>39.22</v>
      </c>
      <c r="S123" s="115">
        <v>23.82</v>
      </c>
      <c r="T123" s="115">
        <v>63.04</v>
      </c>
      <c r="U123" s="112">
        <v>138</v>
      </c>
      <c r="V123" s="113">
        <f t="shared" si="18"/>
        <v>118</v>
      </c>
      <c r="W123" s="114">
        <v>160.97999999999999</v>
      </c>
      <c r="X123" s="116">
        <v>138</v>
      </c>
      <c r="Y123" s="113">
        <f t="shared" si="19"/>
        <v>116</v>
      </c>
    </row>
    <row r="124" spans="1:25" s="21" customFormat="1" ht="18" customHeight="1">
      <c r="A124" s="117" t="s">
        <v>212</v>
      </c>
      <c r="B124" s="118">
        <v>29.15</v>
      </c>
      <c r="C124" s="119">
        <v>12.4</v>
      </c>
      <c r="D124" s="120">
        <v>21.98</v>
      </c>
      <c r="E124" s="120">
        <v>42.76</v>
      </c>
      <c r="F124" s="121">
        <v>126</v>
      </c>
      <c r="G124" s="122">
        <f t="shared" si="15"/>
        <v>126</v>
      </c>
      <c r="H124" s="123">
        <v>15.8</v>
      </c>
      <c r="I124" s="120">
        <v>6.05</v>
      </c>
      <c r="J124" s="120">
        <v>21.85</v>
      </c>
      <c r="K124" s="121">
        <v>126</v>
      </c>
      <c r="L124" s="122">
        <f t="shared" si="16"/>
        <v>134</v>
      </c>
      <c r="M124" s="123">
        <v>27.58</v>
      </c>
      <c r="N124" s="124">
        <v>2.84</v>
      </c>
      <c r="O124" s="124">
        <v>30.42</v>
      </c>
      <c r="P124" s="121">
        <v>64</v>
      </c>
      <c r="Q124" s="122">
        <f t="shared" si="17"/>
        <v>122</v>
      </c>
      <c r="R124" s="123">
        <v>39.86</v>
      </c>
      <c r="S124" s="124">
        <v>26.94</v>
      </c>
      <c r="T124" s="124">
        <v>66.790000000000006</v>
      </c>
      <c r="U124" s="121">
        <v>112</v>
      </c>
      <c r="V124" s="122">
        <f t="shared" si="18"/>
        <v>108</v>
      </c>
      <c r="W124" s="123">
        <v>160.02000000000001</v>
      </c>
      <c r="X124" s="125">
        <v>47</v>
      </c>
      <c r="Y124" s="122">
        <f t="shared" si="19"/>
        <v>117</v>
      </c>
    </row>
    <row r="125" spans="1:25" s="21" customFormat="1" ht="18" customHeight="1">
      <c r="A125" s="117" t="s">
        <v>228</v>
      </c>
      <c r="B125" s="118">
        <v>30.3</v>
      </c>
      <c r="C125" s="119">
        <v>12.75</v>
      </c>
      <c r="D125" s="120">
        <v>28.58</v>
      </c>
      <c r="E125" s="120">
        <v>50.11</v>
      </c>
      <c r="F125" s="121">
        <v>53</v>
      </c>
      <c r="G125" s="122">
        <f t="shared" si="15"/>
        <v>61</v>
      </c>
      <c r="H125" s="123">
        <v>16.2</v>
      </c>
      <c r="I125" s="120">
        <v>8.31</v>
      </c>
      <c r="J125" s="120">
        <v>24.52</v>
      </c>
      <c r="K125" s="121">
        <v>54</v>
      </c>
      <c r="L125" s="122">
        <f t="shared" si="16"/>
        <v>115</v>
      </c>
      <c r="M125" s="123">
        <v>24.65</v>
      </c>
      <c r="N125" s="124">
        <v>3.29</v>
      </c>
      <c r="O125" s="124">
        <v>27.94</v>
      </c>
      <c r="P125" s="121">
        <v>17</v>
      </c>
      <c r="Q125" s="122">
        <f t="shared" si="17"/>
        <v>128</v>
      </c>
      <c r="R125" s="123">
        <v>39.39</v>
      </c>
      <c r="S125" s="124">
        <v>23.39</v>
      </c>
      <c r="T125" s="124">
        <v>62.78</v>
      </c>
      <c r="U125" s="121">
        <v>49</v>
      </c>
      <c r="V125" s="122">
        <f t="shared" si="18"/>
        <v>120</v>
      </c>
      <c r="W125" s="123">
        <v>158.94999999999999</v>
      </c>
      <c r="X125" s="125">
        <v>11</v>
      </c>
      <c r="Y125" s="122">
        <f t="shared" si="19"/>
        <v>118</v>
      </c>
    </row>
    <row r="126" spans="1:25" s="21" customFormat="1" ht="18" customHeight="1">
      <c r="A126" s="117" t="s">
        <v>229</v>
      </c>
      <c r="B126" s="118">
        <v>28.64</v>
      </c>
      <c r="C126" s="119">
        <v>11.74</v>
      </c>
      <c r="D126" s="120">
        <v>21.15</v>
      </c>
      <c r="E126" s="120">
        <v>41.33</v>
      </c>
      <c r="F126" s="121">
        <v>61</v>
      </c>
      <c r="G126" s="122">
        <f t="shared" si="15"/>
        <v>133</v>
      </c>
      <c r="H126" s="123">
        <v>15.77</v>
      </c>
      <c r="I126" s="120">
        <v>7.02</v>
      </c>
      <c r="J126" s="120">
        <v>22.78</v>
      </c>
      <c r="K126" s="121">
        <v>60</v>
      </c>
      <c r="L126" s="122">
        <f t="shared" si="16"/>
        <v>123</v>
      </c>
      <c r="M126" s="123">
        <v>27.18</v>
      </c>
      <c r="N126" s="124">
        <v>2.85</v>
      </c>
      <c r="O126" s="124">
        <v>30.03</v>
      </c>
      <c r="P126" s="121">
        <v>40</v>
      </c>
      <c r="Q126" s="122">
        <f t="shared" si="17"/>
        <v>124</v>
      </c>
      <c r="R126" s="123">
        <v>40.869999999999997</v>
      </c>
      <c r="S126" s="124">
        <v>24.84</v>
      </c>
      <c r="T126" s="124">
        <v>65.709999999999994</v>
      </c>
      <c r="U126" s="121">
        <v>55</v>
      </c>
      <c r="V126" s="122">
        <f t="shared" si="18"/>
        <v>113</v>
      </c>
      <c r="W126" s="123">
        <v>156.80000000000001</v>
      </c>
      <c r="X126" s="125">
        <v>31</v>
      </c>
      <c r="Y126" s="122">
        <f t="shared" si="19"/>
        <v>119</v>
      </c>
    </row>
    <row r="127" spans="1:25" s="21" customFormat="1" ht="18" customHeight="1" thickBot="1">
      <c r="A127" s="137" t="s">
        <v>221</v>
      </c>
      <c r="B127" s="138">
        <v>28.88</v>
      </c>
      <c r="C127" s="139">
        <v>10.54</v>
      </c>
      <c r="D127" s="140">
        <v>20.79</v>
      </c>
      <c r="E127" s="140">
        <v>40.5</v>
      </c>
      <c r="F127" s="141">
        <v>106</v>
      </c>
      <c r="G127" s="142">
        <f t="shared" si="15"/>
        <v>138</v>
      </c>
      <c r="H127" s="143">
        <v>16.670000000000002</v>
      </c>
      <c r="I127" s="140">
        <v>5.29</v>
      </c>
      <c r="J127" s="140">
        <v>21.95</v>
      </c>
      <c r="K127" s="141">
        <v>105</v>
      </c>
      <c r="L127" s="142">
        <f t="shared" si="16"/>
        <v>130</v>
      </c>
      <c r="M127" s="143">
        <v>29.18</v>
      </c>
      <c r="N127" s="144">
        <v>1.54</v>
      </c>
      <c r="O127" s="144">
        <v>30.72</v>
      </c>
      <c r="P127" s="141">
        <v>39</v>
      </c>
      <c r="Q127" s="142">
        <f t="shared" si="17"/>
        <v>120</v>
      </c>
      <c r="R127" s="143">
        <v>38.29</v>
      </c>
      <c r="S127" s="144">
        <v>23.36</v>
      </c>
      <c r="T127" s="144">
        <v>61.64</v>
      </c>
      <c r="U127" s="141">
        <v>90</v>
      </c>
      <c r="V127" s="142">
        <f t="shared" si="18"/>
        <v>127</v>
      </c>
      <c r="W127" s="143">
        <v>155.16</v>
      </c>
      <c r="X127" s="145">
        <v>25</v>
      </c>
      <c r="Y127" s="142">
        <f t="shared" si="19"/>
        <v>120</v>
      </c>
    </row>
    <row r="128" spans="1:25" s="21" customFormat="1" ht="18" customHeight="1">
      <c r="A128" s="108" t="s">
        <v>232</v>
      </c>
      <c r="B128" s="109">
        <v>25.83</v>
      </c>
      <c r="C128" s="110">
        <v>10.25</v>
      </c>
      <c r="D128" s="111">
        <v>20.47</v>
      </c>
      <c r="E128" s="111">
        <v>38.51</v>
      </c>
      <c r="F128" s="112">
        <v>64</v>
      </c>
      <c r="G128" s="113">
        <f t="shared" si="15"/>
        <v>144</v>
      </c>
      <c r="H128" s="114">
        <v>15.97</v>
      </c>
      <c r="I128" s="111">
        <v>6.9</v>
      </c>
      <c r="J128" s="111">
        <v>22.87</v>
      </c>
      <c r="K128" s="112">
        <v>62</v>
      </c>
      <c r="L128" s="113">
        <f t="shared" si="16"/>
        <v>122</v>
      </c>
      <c r="M128" s="114">
        <v>32.31</v>
      </c>
      <c r="N128" s="115">
        <v>3.08</v>
      </c>
      <c r="O128" s="115">
        <v>35.380000000000003</v>
      </c>
      <c r="P128" s="112">
        <v>13</v>
      </c>
      <c r="Q128" s="113">
        <f t="shared" si="17"/>
        <v>93</v>
      </c>
      <c r="R128" s="114">
        <v>37.71</v>
      </c>
      <c r="S128" s="115">
        <v>21.85</v>
      </c>
      <c r="T128" s="115">
        <v>59.56</v>
      </c>
      <c r="U128" s="112">
        <v>62</v>
      </c>
      <c r="V128" s="113">
        <f t="shared" si="18"/>
        <v>134</v>
      </c>
      <c r="W128" s="114">
        <v>154.87</v>
      </c>
      <c r="X128" s="116">
        <v>13</v>
      </c>
      <c r="Y128" s="113">
        <f t="shared" si="19"/>
        <v>121</v>
      </c>
    </row>
    <row r="129" spans="1:25" s="21" customFormat="1" ht="18" customHeight="1">
      <c r="A129" s="117" t="s">
        <v>215</v>
      </c>
      <c r="B129" s="118">
        <v>28.75</v>
      </c>
      <c r="C129" s="119">
        <v>11.31</v>
      </c>
      <c r="D129" s="120">
        <v>27.91</v>
      </c>
      <c r="E129" s="120">
        <v>47.94</v>
      </c>
      <c r="F129" s="121">
        <v>120</v>
      </c>
      <c r="G129" s="122">
        <f t="shared" si="15"/>
        <v>81</v>
      </c>
      <c r="H129" s="123">
        <v>16.14</v>
      </c>
      <c r="I129" s="120">
        <v>8.98</v>
      </c>
      <c r="J129" s="120">
        <v>25.12</v>
      </c>
      <c r="K129" s="121">
        <v>120</v>
      </c>
      <c r="L129" s="122">
        <f t="shared" si="16"/>
        <v>109</v>
      </c>
      <c r="M129" s="123">
        <v>30.83</v>
      </c>
      <c r="N129" s="124">
        <v>3.3</v>
      </c>
      <c r="O129" s="124">
        <v>34.130000000000003</v>
      </c>
      <c r="P129" s="121">
        <v>23</v>
      </c>
      <c r="Q129" s="122">
        <f t="shared" si="17"/>
        <v>99</v>
      </c>
      <c r="R129" s="123">
        <v>42</v>
      </c>
      <c r="S129" s="124">
        <v>27.73</v>
      </c>
      <c r="T129" s="124">
        <v>69.73</v>
      </c>
      <c r="U129" s="121">
        <v>110</v>
      </c>
      <c r="V129" s="122">
        <f t="shared" si="18"/>
        <v>89</v>
      </c>
      <c r="W129" s="123">
        <v>153.12</v>
      </c>
      <c r="X129" s="125">
        <v>13</v>
      </c>
      <c r="Y129" s="122">
        <f t="shared" si="19"/>
        <v>122</v>
      </c>
    </row>
    <row r="130" spans="1:25" s="21" customFormat="1" ht="18" customHeight="1">
      <c r="A130" s="117" t="s">
        <v>231</v>
      </c>
      <c r="B130" s="118">
        <v>28.44</v>
      </c>
      <c r="C130" s="119">
        <v>10.56</v>
      </c>
      <c r="D130" s="120">
        <v>21.02</v>
      </c>
      <c r="E130" s="120">
        <v>40.520000000000003</v>
      </c>
      <c r="F130" s="121">
        <v>97</v>
      </c>
      <c r="G130" s="122">
        <f t="shared" si="15"/>
        <v>137</v>
      </c>
      <c r="H130" s="123">
        <v>16.5</v>
      </c>
      <c r="I130" s="120">
        <v>5.74</v>
      </c>
      <c r="J130" s="120">
        <v>22.24</v>
      </c>
      <c r="K130" s="121">
        <v>96</v>
      </c>
      <c r="L130" s="122">
        <f t="shared" si="16"/>
        <v>126</v>
      </c>
      <c r="M130" s="123">
        <v>28.14</v>
      </c>
      <c r="N130" s="124">
        <v>2.64</v>
      </c>
      <c r="O130" s="124">
        <v>30.78</v>
      </c>
      <c r="P130" s="121">
        <v>36</v>
      </c>
      <c r="Q130" s="122">
        <f t="shared" si="17"/>
        <v>119</v>
      </c>
      <c r="R130" s="123">
        <v>38.549999999999997</v>
      </c>
      <c r="S130" s="124">
        <v>23.62</v>
      </c>
      <c r="T130" s="124">
        <v>62.17</v>
      </c>
      <c r="U130" s="121">
        <v>95</v>
      </c>
      <c r="V130" s="122">
        <f t="shared" si="18"/>
        <v>123</v>
      </c>
      <c r="W130" s="123">
        <v>152.82</v>
      </c>
      <c r="X130" s="125">
        <v>36</v>
      </c>
      <c r="Y130" s="122">
        <f t="shared" si="19"/>
        <v>123</v>
      </c>
    </row>
    <row r="131" spans="1:25" s="21" customFormat="1" ht="18" customHeight="1">
      <c r="A131" s="117" t="s">
        <v>217</v>
      </c>
      <c r="B131" s="118">
        <v>26.97</v>
      </c>
      <c r="C131" s="119">
        <v>10.67</v>
      </c>
      <c r="D131" s="120">
        <v>27.87</v>
      </c>
      <c r="E131" s="120">
        <v>46.7</v>
      </c>
      <c r="F131" s="121">
        <v>95</v>
      </c>
      <c r="G131" s="122">
        <f t="shared" si="15"/>
        <v>91</v>
      </c>
      <c r="H131" s="123">
        <v>15.75</v>
      </c>
      <c r="I131" s="120">
        <v>5.77</v>
      </c>
      <c r="J131" s="120">
        <v>21.52</v>
      </c>
      <c r="K131" s="121">
        <v>95</v>
      </c>
      <c r="L131" s="122">
        <f t="shared" si="16"/>
        <v>135</v>
      </c>
      <c r="M131" s="123">
        <v>23.64</v>
      </c>
      <c r="N131" s="124">
        <v>2.3199999999999998</v>
      </c>
      <c r="O131" s="124">
        <v>25.96</v>
      </c>
      <c r="P131" s="121">
        <v>28</v>
      </c>
      <c r="Q131" s="122">
        <f t="shared" si="17"/>
        <v>138</v>
      </c>
      <c r="R131" s="123">
        <v>36.4</v>
      </c>
      <c r="S131" s="124">
        <v>24.13</v>
      </c>
      <c r="T131" s="124">
        <v>60.52</v>
      </c>
      <c r="U131" s="121">
        <v>86</v>
      </c>
      <c r="V131" s="122">
        <f t="shared" si="18"/>
        <v>133</v>
      </c>
      <c r="W131" s="123">
        <v>151.96</v>
      </c>
      <c r="X131" s="125">
        <v>19</v>
      </c>
      <c r="Y131" s="122">
        <f t="shared" si="19"/>
        <v>124</v>
      </c>
    </row>
    <row r="132" spans="1:25" s="21" customFormat="1" ht="18" customHeight="1" thickBot="1">
      <c r="A132" s="137" t="s">
        <v>233</v>
      </c>
      <c r="B132" s="138">
        <v>28.6</v>
      </c>
      <c r="C132" s="139">
        <v>10.33</v>
      </c>
      <c r="D132" s="140">
        <v>22.88</v>
      </c>
      <c r="E132" s="140">
        <v>42.35</v>
      </c>
      <c r="F132" s="141">
        <v>335</v>
      </c>
      <c r="G132" s="142">
        <f t="shared" si="15"/>
        <v>128</v>
      </c>
      <c r="H132" s="143">
        <v>15.57</v>
      </c>
      <c r="I132" s="140">
        <v>4.41</v>
      </c>
      <c r="J132" s="140">
        <v>19.97</v>
      </c>
      <c r="K132" s="141">
        <v>327</v>
      </c>
      <c r="L132" s="142">
        <f t="shared" si="16"/>
        <v>142</v>
      </c>
      <c r="M132" s="143">
        <v>26.28</v>
      </c>
      <c r="N132" s="144">
        <v>2.99</v>
      </c>
      <c r="O132" s="144">
        <v>29.27</v>
      </c>
      <c r="P132" s="141">
        <v>140</v>
      </c>
      <c r="Q132" s="142">
        <f t="shared" si="17"/>
        <v>126</v>
      </c>
      <c r="R132" s="143">
        <v>37.630000000000003</v>
      </c>
      <c r="S132" s="144">
        <v>23.68</v>
      </c>
      <c r="T132" s="144">
        <v>61.31</v>
      </c>
      <c r="U132" s="141">
        <v>299</v>
      </c>
      <c r="V132" s="142">
        <f t="shared" si="18"/>
        <v>129</v>
      </c>
      <c r="W132" s="143">
        <v>147.88</v>
      </c>
      <c r="X132" s="145">
        <v>97</v>
      </c>
      <c r="Y132" s="142">
        <f t="shared" si="19"/>
        <v>125</v>
      </c>
    </row>
    <row r="133" spans="1:25" s="21" customFormat="1" ht="18" customHeight="1">
      <c r="A133" s="108" t="s">
        <v>335</v>
      </c>
      <c r="B133" s="109">
        <v>29.48</v>
      </c>
      <c r="C133" s="110">
        <v>10.98</v>
      </c>
      <c r="D133" s="111">
        <v>21.67</v>
      </c>
      <c r="E133" s="111">
        <v>41.91</v>
      </c>
      <c r="F133" s="112">
        <v>119</v>
      </c>
      <c r="G133" s="113">
        <f t="shared" si="15"/>
        <v>131</v>
      </c>
      <c r="H133" s="114">
        <v>19.62</v>
      </c>
      <c r="I133" s="111">
        <v>9.6300000000000008</v>
      </c>
      <c r="J133" s="111">
        <v>29.26</v>
      </c>
      <c r="K133" s="112">
        <v>117</v>
      </c>
      <c r="L133" s="113">
        <f t="shared" si="16"/>
        <v>87</v>
      </c>
      <c r="M133" s="114">
        <v>28.48</v>
      </c>
      <c r="N133" s="115">
        <v>3.65</v>
      </c>
      <c r="O133" s="115">
        <v>32.130000000000003</v>
      </c>
      <c r="P133" s="112">
        <v>62</v>
      </c>
      <c r="Q133" s="113">
        <f t="shared" si="17"/>
        <v>109</v>
      </c>
      <c r="R133" s="114">
        <v>37.35</v>
      </c>
      <c r="S133" s="115">
        <v>23.7</v>
      </c>
      <c r="T133" s="115">
        <v>61.06</v>
      </c>
      <c r="U133" s="112">
        <v>71</v>
      </c>
      <c r="V133" s="113">
        <f t="shared" si="18"/>
        <v>130</v>
      </c>
      <c r="W133" s="114">
        <v>147.4</v>
      </c>
      <c r="X133" s="116">
        <v>15</v>
      </c>
      <c r="Y133" s="113">
        <f t="shared" si="19"/>
        <v>126</v>
      </c>
    </row>
    <row r="134" spans="1:25" s="21" customFormat="1" ht="18" customHeight="1">
      <c r="A134" s="117" t="s">
        <v>342</v>
      </c>
      <c r="B134" s="118">
        <v>27.54</v>
      </c>
      <c r="C134" s="119">
        <v>10.4</v>
      </c>
      <c r="D134" s="120">
        <v>20.58</v>
      </c>
      <c r="E134" s="120">
        <v>39.549999999999997</v>
      </c>
      <c r="F134" s="121">
        <v>208</v>
      </c>
      <c r="G134" s="122">
        <f t="shared" si="15"/>
        <v>139</v>
      </c>
      <c r="H134" s="123">
        <v>15.07</v>
      </c>
      <c r="I134" s="120">
        <v>4.8</v>
      </c>
      <c r="J134" s="120">
        <v>19.86</v>
      </c>
      <c r="K134" s="121">
        <v>207</v>
      </c>
      <c r="L134" s="122">
        <f t="shared" si="16"/>
        <v>143</v>
      </c>
      <c r="M134" s="123">
        <v>22.12</v>
      </c>
      <c r="N134" s="124">
        <v>1.85</v>
      </c>
      <c r="O134" s="124">
        <v>23.97</v>
      </c>
      <c r="P134" s="121">
        <v>155</v>
      </c>
      <c r="Q134" s="122">
        <f t="shared" si="17"/>
        <v>140</v>
      </c>
      <c r="R134" s="123">
        <v>36.08</v>
      </c>
      <c r="S134" s="124">
        <v>23.37</v>
      </c>
      <c r="T134" s="124">
        <v>59.46</v>
      </c>
      <c r="U134" s="121">
        <v>193</v>
      </c>
      <c r="V134" s="122">
        <f t="shared" si="18"/>
        <v>135</v>
      </c>
      <c r="W134" s="123">
        <v>146.75</v>
      </c>
      <c r="X134" s="125">
        <v>142</v>
      </c>
      <c r="Y134" s="122">
        <f t="shared" si="19"/>
        <v>127</v>
      </c>
    </row>
    <row r="135" spans="1:25" s="21" customFormat="1" ht="18" customHeight="1">
      <c r="A135" s="117" t="s">
        <v>210</v>
      </c>
      <c r="B135" s="118">
        <v>28.6</v>
      </c>
      <c r="C135" s="119">
        <v>12.43</v>
      </c>
      <c r="D135" s="120">
        <v>18.8</v>
      </c>
      <c r="E135" s="120">
        <v>39.31</v>
      </c>
      <c r="F135" s="121">
        <v>44</v>
      </c>
      <c r="G135" s="122">
        <f t="shared" si="15"/>
        <v>141</v>
      </c>
      <c r="H135" s="123">
        <v>18.77</v>
      </c>
      <c r="I135" s="120">
        <v>8.75</v>
      </c>
      <c r="J135" s="120">
        <v>27.52</v>
      </c>
      <c r="K135" s="121">
        <v>44</v>
      </c>
      <c r="L135" s="122">
        <f t="shared" si="16"/>
        <v>96</v>
      </c>
      <c r="M135" s="123">
        <v>26.61</v>
      </c>
      <c r="N135" s="124">
        <v>2.44</v>
      </c>
      <c r="O135" s="124">
        <v>29.06</v>
      </c>
      <c r="P135" s="121">
        <v>18</v>
      </c>
      <c r="Q135" s="122">
        <f t="shared" si="17"/>
        <v>127</v>
      </c>
      <c r="R135" s="123">
        <v>33.659999999999997</v>
      </c>
      <c r="S135" s="124">
        <v>20.46</v>
      </c>
      <c r="T135" s="124">
        <v>54.12</v>
      </c>
      <c r="U135" s="121">
        <v>41</v>
      </c>
      <c r="V135" s="122">
        <f t="shared" si="18"/>
        <v>141</v>
      </c>
      <c r="W135" s="123">
        <v>134.84</v>
      </c>
      <c r="X135" s="125">
        <v>41</v>
      </c>
      <c r="Y135" s="122">
        <f t="shared" si="19"/>
        <v>128</v>
      </c>
    </row>
    <row r="136" spans="1:25" s="21" customFormat="1" ht="18" customHeight="1">
      <c r="A136" s="117" t="s">
        <v>223</v>
      </c>
      <c r="B136" s="118">
        <v>27.91</v>
      </c>
      <c r="C136" s="119">
        <v>9.6</v>
      </c>
      <c r="D136" s="120">
        <v>20.43</v>
      </c>
      <c r="E136" s="120">
        <v>39.19</v>
      </c>
      <c r="F136" s="121">
        <v>173</v>
      </c>
      <c r="G136" s="122">
        <f t="shared" ref="G136:G167" si="20">IFERROR(RANK(E136,$E$8:$E$180),"")</f>
        <v>142</v>
      </c>
      <c r="H136" s="123">
        <v>16.05</v>
      </c>
      <c r="I136" s="120">
        <v>4.96</v>
      </c>
      <c r="J136" s="120">
        <v>21.01</v>
      </c>
      <c r="K136" s="121">
        <v>168</v>
      </c>
      <c r="L136" s="122">
        <f t="shared" ref="L136:L167" si="21">IFERROR(RANK(J136,$J$8:$J$180),"")</f>
        <v>137</v>
      </c>
      <c r="M136" s="123">
        <v>31.05</v>
      </c>
      <c r="N136" s="124">
        <v>2.08</v>
      </c>
      <c r="O136" s="124">
        <v>33.130000000000003</v>
      </c>
      <c r="P136" s="121">
        <v>60</v>
      </c>
      <c r="Q136" s="122">
        <f t="shared" ref="Q136:Q167" si="22">IFERROR(RANK(O136,$O$8:$O$180),"")</f>
        <v>104</v>
      </c>
      <c r="R136" s="123">
        <v>27.23</v>
      </c>
      <c r="S136" s="124">
        <v>16.739999999999998</v>
      </c>
      <c r="T136" s="124">
        <v>43.97</v>
      </c>
      <c r="U136" s="121">
        <v>122</v>
      </c>
      <c r="V136" s="122">
        <f t="shared" ref="V136:V167" si="23">IFERROR(RANK(T136,$T$8:$T$180),"")</f>
        <v>152</v>
      </c>
      <c r="W136" s="123">
        <v>132.81</v>
      </c>
      <c r="X136" s="125">
        <v>10</v>
      </c>
      <c r="Y136" s="122">
        <f t="shared" ref="Y136:Y167" si="24">IFERROR(RANK(W136,$W$8:$W$180),"")</f>
        <v>129</v>
      </c>
    </row>
    <row r="137" spans="1:25" s="21" customFormat="1" ht="18" customHeight="1" thickBot="1">
      <c r="A137" s="137" t="s">
        <v>345</v>
      </c>
      <c r="B137" s="138">
        <v>17.850000000000001</v>
      </c>
      <c r="C137" s="139">
        <v>5.69</v>
      </c>
      <c r="D137" s="140">
        <v>7.27</v>
      </c>
      <c r="E137" s="140">
        <v>19.04</v>
      </c>
      <c r="F137" s="141">
        <v>26</v>
      </c>
      <c r="G137" s="142">
        <f t="shared" si="20"/>
        <v>170</v>
      </c>
      <c r="H137" s="143">
        <v>13.12</v>
      </c>
      <c r="I137" s="140">
        <v>1.4</v>
      </c>
      <c r="J137" s="140">
        <v>14.52</v>
      </c>
      <c r="K137" s="141">
        <v>26</v>
      </c>
      <c r="L137" s="142">
        <f t="shared" si="21"/>
        <v>169</v>
      </c>
      <c r="M137" s="143">
        <v>16.5</v>
      </c>
      <c r="N137" s="144">
        <v>6.5</v>
      </c>
      <c r="O137" s="144">
        <v>23</v>
      </c>
      <c r="P137" s="141">
        <v>2</v>
      </c>
      <c r="Q137" s="142">
        <f t="shared" si="22"/>
        <v>141</v>
      </c>
      <c r="R137" s="143">
        <v>25.42</v>
      </c>
      <c r="S137" s="144">
        <v>11.96</v>
      </c>
      <c r="T137" s="144">
        <v>37.380000000000003</v>
      </c>
      <c r="U137" s="141">
        <v>24</v>
      </c>
      <c r="V137" s="142">
        <f t="shared" si="23"/>
        <v>163</v>
      </c>
      <c r="W137" s="143">
        <v>124.6</v>
      </c>
      <c r="X137" s="145">
        <v>1</v>
      </c>
      <c r="Y137" s="142">
        <f t="shared" si="24"/>
        <v>130</v>
      </c>
    </row>
    <row r="138" spans="1:25" s="21" customFormat="1" ht="18" customHeight="1">
      <c r="A138" s="108" t="s">
        <v>234</v>
      </c>
      <c r="B138" s="109">
        <v>27.47</v>
      </c>
      <c r="C138" s="110">
        <v>12.89</v>
      </c>
      <c r="D138" s="111">
        <v>25.22</v>
      </c>
      <c r="E138" s="111">
        <v>45.4</v>
      </c>
      <c r="F138" s="112">
        <v>9</v>
      </c>
      <c r="G138" s="113">
        <f t="shared" si="20"/>
        <v>100</v>
      </c>
      <c r="H138" s="114">
        <v>13.63</v>
      </c>
      <c r="I138" s="111">
        <v>2.81</v>
      </c>
      <c r="J138" s="111">
        <v>16.440000000000001</v>
      </c>
      <c r="K138" s="112">
        <v>8</v>
      </c>
      <c r="L138" s="113">
        <f t="shared" si="21"/>
        <v>158</v>
      </c>
      <c r="M138" s="114">
        <v>18</v>
      </c>
      <c r="N138" s="115">
        <v>3.33</v>
      </c>
      <c r="O138" s="115">
        <v>21.33</v>
      </c>
      <c r="P138" s="112">
        <v>3</v>
      </c>
      <c r="Q138" s="113">
        <f t="shared" si="22"/>
        <v>144</v>
      </c>
      <c r="R138" s="114">
        <v>33.5</v>
      </c>
      <c r="S138" s="115">
        <v>18.38</v>
      </c>
      <c r="T138" s="115">
        <v>51.88</v>
      </c>
      <c r="U138" s="112">
        <v>8</v>
      </c>
      <c r="V138" s="113">
        <f t="shared" si="23"/>
        <v>146</v>
      </c>
      <c r="W138" s="114">
        <v>121.3</v>
      </c>
      <c r="X138" s="116">
        <v>2</v>
      </c>
      <c r="Y138" s="113">
        <f t="shared" si="24"/>
        <v>131</v>
      </c>
    </row>
    <row r="139" spans="1:25" s="21" customFormat="1" ht="18" customHeight="1">
      <c r="A139" s="117" t="s">
        <v>327</v>
      </c>
      <c r="B139" s="118">
        <v>20.83</v>
      </c>
      <c r="C139" s="119">
        <v>10.25</v>
      </c>
      <c r="D139" s="120">
        <v>23.58</v>
      </c>
      <c r="E139" s="120">
        <v>39.119999999999997</v>
      </c>
      <c r="F139" s="121">
        <v>24</v>
      </c>
      <c r="G139" s="122">
        <f t="shared" si="20"/>
        <v>143</v>
      </c>
      <c r="H139" s="123">
        <v>14.68</v>
      </c>
      <c r="I139" s="120">
        <v>7.18</v>
      </c>
      <c r="J139" s="120">
        <v>21.86</v>
      </c>
      <c r="K139" s="121">
        <v>22</v>
      </c>
      <c r="L139" s="122">
        <f t="shared" si="21"/>
        <v>133</v>
      </c>
      <c r="M139" s="123">
        <v>27</v>
      </c>
      <c r="N139" s="124">
        <v>0</v>
      </c>
      <c r="O139" s="124">
        <v>27</v>
      </c>
      <c r="P139" s="121">
        <v>2</v>
      </c>
      <c r="Q139" s="122">
        <f t="shared" si="22"/>
        <v>133</v>
      </c>
      <c r="R139" s="123">
        <v>32.6</v>
      </c>
      <c r="S139" s="124">
        <v>21.15</v>
      </c>
      <c r="T139" s="124">
        <v>53.75</v>
      </c>
      <c r="U139" s="121">
        <v>20</v>
      </c>
      <c r="V139" s="122">
        <f t="shared" si="23"/>
        <v>143</v>
      </c>
      <c r="W139" s="123">
        <v>120.37</v>
      </c>
      <c r="X139" s="125">
        <v>6</v>
      </c>
      <c r="Y139" s="122">
        <f t="shared" si="24"/>
        <v>132</v>
      </c>
    </row>
    <row r="140" spans="1:25" s="21" customFormat="1" ht="18" customHeight="1">
      <c r="A140" s="117" t="s">
        <v>238</v>
      </c>
      <c r="B140" s="118">
        <v>22.32</v>
      </c>
      <c r="C140" s="119">
        <v>9.0299999999999994</v>
      </c>
      <c r="D140" s="120">
        <v>12</v>
      </c>
      <c r="E140" s="120">
        <v>27.68</v>
      </c>
      <c r="F140" s="121">
        <v>31</v>
      </c>
      <c r="G140" s="122">
        <f t="shared" si="20"/>
        <v>162</v>
      </c>
      <c r="H140" s="123">
        <v>15.43</v>
      </c>
      <c r="I140" s="120">
        <v>5.34</v>
      </c>
      <c r="J140" s="120">
        <v>20.77</v>
      </c>
      <c r="K140" s="121">
        <v>28</v>
      </c>
      <c r="L140" s="122">
        <f t="shared" si="21"/>
        <v>138</v>
      </c>
      <c r="M140" s="123">
        <v>19.100000000000001</v>
      </c>
      <c r="N140" s="124">
        <v>1.75</v>
      </c>
      <c r="O140" s="124">
        <v>20.85</v>
      </c>
      <c r="P140" s="121">
        <v>20</v>
      </c>
      <c r="Q140" s="122">
        <f t="shared" si="22"/>
        <v>145</v>
      </c>
      <c r="R140" s="123">
        <v>34.14</v>
      </c>
      <c r="S140" s="124">
        <v>20.04</v>
      </c>
      <c r="T140" s="124">
        <v>54.18</v>
      </c>
      <c r="U140" s="121">
        <v>28</v>
      </c>
      <c r="V140" s="122">
        <f t="shared" si="23"/>
        <v>140</v>
      </c>
      <c r="W140" s="123">
        <v>117.08</v>
      </c>
      <c r="X140" s="125">
        <v>19</v>
      </c>
      <c r="Y140" s="122">
        <f t="shared" si="24"/>
        <v>133</v>
      </c>
    </row>
    <row r="141" spans="1:25" s="21" customFormat="1" ht="18" customHeight="1">
      <c r="A141" s="117" t="s">
        <v>243</v>
      </c>
      <c r="B141" s="118">
        <v>21.42</v>
      </c>
      <c r="C141" s="119">
        <v>6.81</v>
      </c>
      <c r="D141" s="120">
        <v>13.76</v>
      </c>
      <c r="E141" s="120">
        <v>27.87</v>
      </c>
      <c r="F141" s="121">
        <v>37</v>
      </c>
      <c r="G141" s="122">
        <f t="shared" si="20"/>
        <v>161</v>
      </c>
      <c r="H141" s="123">
        <v>16.920000000000002</v>
      </c>
      <c r="I141" s="120">
        <v>2</v>
      </c>
      <c r="J141" s="120">
        <v>18.920000000000002</v>
      </c>
      <c r="K141" s="121">
        <v>36</v>
      </c>
      <c r="L141" s="122">
        <f t="shared" si="21"/>
        <v>149</v>
      </c>
      <c r="M141" s="123">
        <v>14.69</v>
      </c>
      <c r="N141" s="124">
        <v>1.19</v>
      </c>
      <c r="O141" s="124">
        <v>15.88</v>
      </c>
      <c r="P141" s="121">
        <v>32</v>
      </c>
      <c r="Q141" s="122">
        <f t="shared" si="22"/>
        <v>150</v>
      </c>
      <c r="R141" s="123">
        <v>31.7</v>
      </c>
      <c r="S141" s="124">
        <v>17.03</v>
      </c>
      <c r="T141" s="124">
        <v>48.73</v>
      </c>
      <c r="U141" s="121">
        <v>33</v>
      </c>
      <c r="V141" s="122">
        <f t="shared" si="23"/>
        <v>149</v>
      </c>
      <c r="W141" s="123">
        <v>112.35</v>
      </c>
      <c r="X141" s="125">
        <v>33</v>
      </c>
      <c r="Y141" s="122">
        <f t="shared" si="24"/>
        <v>134</v>
      </c>
    </row>
    <row r="142" spans="1:25" s="21" customFormat="1" ht="18" customHeight="1" thickBot="1">
      <c r="A142" s="137" t="s">
        <v>237</v>
      </c>
      <c r="B142" s="138">
        <v>25.33</v>
      </c>
      <c r="C142" s="139">
        <v>9.35</v>
      </c>
      <c r="D142" s="140">
        <v>22.17</v>
      </c>
      <c r="E142" s="140">
        <v>39.51</v>
      </c>
      <c r="F142" s="141">
        <v>118</v>
      </c>
      <c r="G142" s="142">
        <f t="shared" si="20"/>
        <v>140</v>
      </c>
      <c r="H142" s="143">
        <v>14.65</v>
      </c>
      <c r="I142" s="140">
        <v>8.0299999999999994</v>
      </c>
      <c r="J142" s="140">
        <v>22.68</v>
      </c>
      <c r="K142" s="141">
        <v>116</v>
      </c>
      <c r="L142" s="142">
        <f t="shared" si="21"/>
        <v>124</v>
      </c>
      <c r="M142" s="143">
        <v>20.64</v>
      </c>
      <c r="N142" s="144">
        <v>2.2200000000000002</v>
      </c>
      <c r="O142" s="144">
        <v>22.87</v>
      </c>
      <c r="P142" s="141">
        <v>45</v>
      </c>
      <c r="Q142" s="142">
        <f t="shared" si="22"/>
        <v>142</v>
      </c>
      <c r="R142" s="143">
        <v>37.69</v>
      </c>
      <c r="S142" s="144">
        <v>23.33</v>
      </c>
      <c r="T142" s="144">
        <v>61.02</v>
      </c>
      <c r="U142" s="141">
        <v>104</v>
      </c>
      <c r="V142" s="142">
        <f t="shared" si="23"/>
        <v>131</v>
      </c>
      <c r="W142" s="143">
        <v>112.05</v>
      </c>
      <c r="X142" s="145">
        <v>35</v>
      </c>
      <c r="Y142" s="142">
        <f t="shared" si="24"/>
        <v>135</v>
      </c>
    </row>
    <row r="143" spans="1:25" s="21" customFormat="1" ht="18" customHeight="1">
      <c r="A143" s="108" t="s">
        <v>280</v>
      </c>
      <c r="B143" s="109">
        <v>22.36</v>
      </c>
      <c r="C143" s="110">
        <v>6.43</v>
      </c>
      <c r="D143" s="111">
        <v>12.46</v>
      </c>
      <c r="E143" s="111">
        <v>26.86</v>
      </c>
      <c r="F143" s="112">
        <v>28</v>
      </c>
      <c r="G143" s="113">
        <f t="shared" si="20"/>
        <v>163</v>
      </c>
      <c r="H143" s="114">
        <v>14.64</v>
      </c>
      <c r="I143" s="111">
        <v>3.91</v>
      </c>
      <c r="J143" s="111">
        <v>18.55</v>
      </c>
      <c r="K143" s="112">
        <v>28</v>
      </c>
      <c r="L143" s="113">
        <f t="shared" si="21"/>
        <v>152</v>
      </c>
      <c r="M143" s="114">
        <v>15.96</v>
      </c>
      <c r="N143" s="115">
        <v>2.46</v>
      </c>
      <c r="O143" s="115">
        <v>18.43</v>
      </c>
      <c r="P143" s="112">
        <v>28</v>
      </c>
      <c r="Q143" s="113">
        <f t="shared" si="22"/>
        <v>147</v>
      </c>
      <c r="R143" s="114">
        <v>27.3</v>
      </c>
      <c r="S143" s="115">
        <v>13.87</v>
      </c>
      <c r="T143" s="115">
        <v>41.17</v>
      </c>
      <c r="U143" s="112">
        <v>23</v>
      </c>
      <c r="V143" s="113">
        <f t="shared" si="23"/>
        <v>157</v>
      </c>
      <c r="W143" s="114">
        <v>109.31</v>
      </c>
      <c r="X143" s="116">
        <v>23</v>
      </c>
      <c r="Y143" s="113">
        <f t="shared" si="24"/>
        <v>136</v>
      </c>
    </row>
    <row r="144" spans="1:25" s="21" customFormat="1" ht="18" customHeight="1">
      <c r="A144" s="117" t="s">
        <v>289</v>
      </c>
      <c r="B144" s="118">
        <v>19.260000000000002</v>
      </c>
      <c r="C144" s="119">
        <v>8.0399999999999991</v>
      </c>
      <c r="D144" s="120">
        <v>14.75</v>
      </c>
      <c r="E144" s="120">
        <v>28.4</v>
      </c>
      <c r="F144" s="121">
        <v>28</v>
      </c>
      <c r="G144" s="122">
        <f t="shared" si="20"/>
        <v>160</v>
      </c>
      <c r="H144" s="123">
        <v>12.3</v>
      </c>
      <c r="I144" s="120">
        <v>1.28</v>
      </c>
      <c r="J144" s="120">
        <v>13.57</v>
      </c>
      <c r="K144" s="121">
        <v>27</v>
      </c>
      <c r="L144" s="122">
        <f t="shared" si="21"/>
        <v>171</v>
      </c>
      <c r="M144" s="123"/>
      <c r="N144" s="124"/>
      <c r="O144" s="124"/>
      <c r="P144" s="121"/>
      <c r="Q144" s="122" t="str">
        <f t="shared" si="22"/>
        <v/>
      </c>
      <c r="R144" s="123">
        <v>26.07</v>
      </c>
      <c r="S144" s="124">
        <v>12.46</v>
      </c>
      <c r="T144" s="124">
        <v>38.54</v>
      </c>
      <c r="U144" s="121">
        <v>28</v>
      </c>
      <c r="V144" s="122">
        <f t="shared" si="23"/>
        <v>162</v>
      </c>
      <c r="W144" s="123">
        <v>81.239999999999995</v>
      </c>
      <c r="X144" s="125">
        <v>14</v>
      </c>
      <c r="Y144" s="122">
        <f t="shared" si="24"/>
        <v>137</v>
      </c>
    </row>
    <row r="145" spans="1:25" s="21" customFormat="1" ht="18" customHeight="1">
      <c r="A145" s="117" t="s">
        <v>281</v>
      </c>
      <c r="B145" s="118">
        <v>23</v>
      </c>
      <c r="C145" s="119">
        <v>10.83</v>
      </c>
      <c r="D145" s="120">
        <v>14.17</v>
      </c>
      <c r="E145" s="120">
        <v>31.08</v>
      </c>
      <c r="F145" s="121">
        <v>6</v>
      </c>
      <c r="G145" s="122">
        <f t="shared" si="20"/>
        <v>157</v>
      </c>
      <c r="H145" s="123">
        <v>16.57</v>
      </c>
      <c r="I145" s="120">
        <v>5.5</v>
      </c>
      <c r="J145" s="120">
        <v>22.07</v>
      </c>
      <c r="K145" s="121">
        <v>7</v>
      </c>
      <c r="L145" s="122">
        <f t="shared" si="21"/>
        <v>128</v>
      </c>
      <c r="M145" s="123">
        <v>15.5</v>
      </c>
      <c r="N145" s="124">
        <v>0</v>
      </c>
      <c r="O145" s="124">
        <v>15.5</v>
      </c>
      <c r="P145" s="121">
        <v>2</v>
      </c>
      <c r="Q145" s="122">
        <f t="shared" si="22"/>
        <v>151</v>
      </c>
      <c r="R145" s="123">
        <v>32</v>
      </c>
      <c r="S145" s="124">
        <v>15.43</v>
      </c>
      <c r="T145" s="124">
        <v>47.43</v>
      </c>
      <c r="U145" s="121">
        <v>7</v>
      </c>
      <c r="V145" s="122">
        <f t="shared" si="23"/>
        <v>151</v>
      </c>
      <c r="W145" s="123">
        <v>77.25</v>
      </c>
      <c r="X145" s="125">
        <v>2</v>
      </c>
      <c r="Y145" s="122">
        <f t="shared" si="24"/>
        <v>138</v>
      </c>
    </row>
    <row r="146" spans="1:25" s="21" customFormat="1" ht="18" customHeight="1">
      <c r="A146" s="117" t="s">
        <v>349</v>
      </c>
      <c r="B146" s="118">
        <v>26.06</v>
      </c>
      <c r="C146" s="119">
        <v>10.29</v>
      </c>
      <c r="D146" s="120">
        <v>24.86</v>
      </c>
      <c r="E146" s="120">
        <v>43.03</v>
      </c>
      <c r="F146" s="121">
        <v>7</v>
      </c>
      <c r="G146" s="122">
        <f t="shared" si="20"/>
        <v>123</v>
      </c>
      <c r="H146" s="123">
        <v>11.86</v>
      </c>
      <c r="I146" s="120">
        <v>7.79</v>
      </c>
      <c r="J146" s="120">
        <v>19.64</v>
      </c>
      <c r="K146" s="121">
        <v>7</v>
      </c>
      <c r="L146" s="122">
        <f t="shared" si="21"/>
        <v>144</v>
      </c>
      <c r="M146" s="123">
        <v>19</v>
      </c>
      <c r="N146" s="124">
        <v>2.5</v>
      </c>
      <c r="O146" s="124">
        <v>21.5</v>
      </c>
      <c r="P146" s="121">
        <v>2</v>
      </c>
      <c r="Q146" s="122">
        <f t="shared" si="22"/>
        <v>143</v>
      </c>
      <c r="R146" s="123">
        <v>43.2</v>
      </c>
      <c r="S146" s="124">
        <v>26</v>
      </c>
      <c r="T146" s="124">
        <v>69.2</v>
      </c>
      <c r="U146" s="121">
        <v>5</v>
      </c>
      <c r="V146" s="122">
        <f t="shared" si="23"/>
        <v>93</v>
      </c>
      <c r="W146" s="123">
        <v>72.900000000000006</v>
      </c>
      <c r="X146" s="125">
        <v>1</v>
      </c>
      <c r="Y146" s="122">
        <f t="shared" si="24"/>
        <v>139</v>
      </c>
    </row>
    <row r="147" spans="1:25" s="21" customFormat="1" ht="18" customHeight="1" thickBot="1">
      <c r="A147" s="137" t="s">
        <v>144</v>
      </c>
      <c r="B147" s="138">
        <v>6.03</v>
      </c>
      <c r="C147" s="139">
        <v>8.93</v>
      </c>
      <c r="D147" s="140">
        <v>10.84</v>
      </c>
      <c r="E147" s="140">
        <v>18.32</v>
      </c>
      <c r="F147" s="141">
        <v>83</v>
      </c>
      <c r="G147" s="142">
        <f t="shared" si="20"/>
        <v>172</v>
      </c>
      <c r="H147" s="143">
        <v>2.8</v>
      </c>
      <c r="I147" s="140">
        <v>5.0199999999999996</v>
      </c>
      <c r="J147" s="140">
        <v>7.83</v>
      </c>
      <c r="K147" s="141">
        <v>82</v>
      </c>
      <c r="L147" s="142">
        <f t="shared" si="21"/>
        <v>173</v>
      </c>
      <c r="M147" s="143">
        <v>5.29</v>
      </c>
      <c r="N147" s="144">
        <v>7.09</v>
      </c>
      <c r="O147" s="144">
        <v>12.38</v>
      </c>
      <c r="P147" s="141">
        <v>56</v>
      </c>
      <c r="Q147" s="142">
        <f t="shared" si="22"/>
        <v>153</v>
      </c>
      <c r="R147" s="143">
        <v>8.59</v>
      </c>
      <c r="S147" s="144">
        <v>13.34</v>
      </c>
      <c r="T147" s="144">
        <v>21.93</v>
      </c>
      <c r="U147" s="141">
        <v>44</v>
      </c>
      <c r="V147" s="142">
        <f t="shared" si="23"/>
        <v>168</v>
      </c>
      <c r="W147" s="143">
        <v>30.5</v>
      </c>
      <c r="X147" s="145">
        <v>5</v>
      </c>
      <c r="Y147" s="142">
        <f t="shared" si="24"/>
        <v>140</v>
      </c>
    </row>
    <row r="148" spans="1:25" s="21" customFormat="1" ht="18" customHeight="1">
      <c r="A148" s="108" t="s">
        <v>224</v>
      </c>
      <c r="B148" s="109">
        <v>30.54</v>
      </c>
      <c r="C148" s="110">
        <v>12.84</v>
      </c>
      <c r="D148" s="111">
        <v>22.56</v>
      </c>
      <c r="E148" s="111">
        <v>44.25</v>
      </c>
      <c r="F148" s="112">
        <v>68</v>
      </c>
      <c r="G148" s="113">
        <f t="shared" si="20"/>
        <v>114</v>
      </c>
      <c r="H148" s="114">
        <v>17.850000000000001</v>
      </c>
      <c r="I148" s="111">
        <v>8.66</v>
      </c>
      <c r="J148" s="111">
        <v>26.51</v>
      </c>
      <c r="K148" s="112">
        <v>68</v>
      </c>
      <c r="L148" s="113">
        <f t="shared" si="21"/>
        <v>102</v>
      </c>
      <c r="M148" s="114">
        <v>26.88</v>
      </c>
      <c r="N148" s="115">
        <v>4.84</v>
      </c>
      <c r="O148" s="115">
        <v>31.72</v>
      </c>
      <c r="P148" s="112">
        <v>25</v>
      </c>
      <c r="Q148" s="113">
        <f t="shared" si="22"/>
        <v>114</v>
      </c>
      <c r="R148" s="114">
        <v>40.93</v>
      </c>
      <c r="S148" s="115">
        <v>26.95</v>
      </c>
      <c r="T148" s="115">
        <v>67.88</v>
      </c>
      <c r="U148" s="112">
        <v>43</v>
      </c>
      <c r="V148" s="113">
        <f t="shared" si="23"/>
        <v>98</v>
      </c>
      <c r="W148" s="114"/>
      <c r="X148" s="116"/>
      <c r="Y148" s="113" t="str">
        <f t="shared" si="24"/>
        <v/>
      </c>
    </row>
    <row r="149" spans="1:25" s="21" customFormat="1" ht="18" customHeight="1">
      <c r="A149" s="117" t="s">
        <v>326</v>
      </c>
      <c r="B149" s="118">
        <v>23.83</v>
      </c>
      <c r="C149" s="119">
        <v>10.119999999999999</v>
      </c>
      <c r="D149" s="120">
        <v>20.25</v>
      </c>
      <c r="E149" s="120">
        <v>37.22</v>
      </c>
      <c r="F149" s="121">
        <v>165</v>
      </c>
      <c r="G149" s="122">
        <f t="shared" si="20"/>
        <v>147</v>
      </c>
      <c r="H149" s="123">
        <v>14.63</v>
      </c>
      <c r="I149" s="120">
        <v>4.4400000000000004</v>
      </c>
      <c r="J149" s="120">
        <v>19.079999999999998</v>
      </c>
      <c r="K149" s="121">
        <v>163</v>
      </c>
      <c r="L149" s="122">
        <f t="shared" si="21"/>
        <v>147</v>
      </c>
      <c r="M149" s="123"/>
      <c r="N149" s="124"/>
      <c r="O149" s="124"/>
      <c r="P149" s="121"/>
      <c r="Q149" s="122" t="str">
        <f t="shared" si="22"/>
        <v/>
      </c>
      <c r="R149" s="123"/>
      <c r="S149" s="124"/>
      <c r="T149" s="124"/>
      <c r="U149" s="121"/>
      <c r="V149" s="122" t="str">
        <f t="shared" si="23"/>
        <v/>
      </c>
      <c r="W149" s="123"/>
      <c r="X149" s="125"/>
      <c r="Y149" s="122" t="str">
        <f t="shared" si="24"/>
        <v/>
      </c>
    </row>
    <row r="150" spans="1:25" s="21" customFormat="1" ht="18" customHeight="1">
      <c r="A150" s="117" t="s">
        <v>240</v>
      </c>
      <c r="B150" s="118">
        <v>20.05</v>
      </c>
      <c r="C150" s="119">
        <v>9.06</v>
      </c>
      <c r="D150" s="120">
        <v>19.18</v>
      </c>
      <c r="E150" s="120">
        <v>33.729999999999997</v>
      </c>
      <c r="F150" s="121">
        <v>17</v>
      </c>
      <c r="G150" s="122">
        <f t="shared" si="20"/>
        <v>154</v>
      </c>
      <c r="H150" s="123">
        <v>12.29</v>
      </c>
      <c r="I150" s="120">
        <v>1.68</v>
      </c>
      <c r="J150" s="120">
        <v>13.97</v>
      </c>
      <c r="K150" s="121">
        <v>17</v>
      </c>
      <c r="L150" s="122">
        <f t="shared" si="21"/>
        <v>170</v>
      </c>
      <c r="M150" s="123">
        <v>14.45</v>
      </c>
      <c r="N150" s="124">
        <v>2.27</v>
      </c>
      <c r="O150" s="124">
        <v>16.73</v>
      </c>
      <c r="P150" s="121">
        <v>11</v>
      </c>
      <c r="Q150" s="122">
        <f t="shared" si="22"/>
        <v>149</v>
      </c>
      <c r="R150" s="123">
        <v>25.67</v>
      </c>
      <c r="S150" s="124">
        <v>15.08</v>
      </c>
      <c r="T150" s="124">
        <v>40.75</v>
      </c>
      <c r="U150" s="121">
        <v>6</v>
      </c>
      <c r="V150" s="122">
        <f t="shared" si="23"/>
        <v>160</v>
      </c>
      <c r="W150" s="123"/>
      <c r="X150" s="125"/>
      <c r="Y150" s="122" t="str">
        <f t="shared" si="24"/>
        <v/>
      </c>
    </row>
    <row r="151" spans="1:25" s="21" customFormat="1" ht="18" customHeight="1">
      <c r="A151" s="117" t="s">
        <v>283</v>
      </c>
      <c r="B151" s="118">
        <v>27.92</v>
      </c>
      <c r="C151" s="119">
        <v>10.61</v>
      </c>
      <c r="D151" s="120">
        <v>25.87</v>
      </c>
      <c r="E151" s="120">
        <v>45.14</v>
      </c>
      <c r="F151" s="121">
        <v>31</v>
      </c>
      <c r="G151" s="122">
        <f t="shared" si="20"/>
        <v>104</v>
      </c>
      <c r="H151" s="123">
        <v>15.84</v>
      </c>
      <c r="I151" s="120">
        <v>3.66</v>
      </c>
      <c r="J151" s="120">
        <v>19.5</v>
      </c>
      <c r="K151" s="121">
        <v>31</v>
      </c>
      <c r="L151" s="122">
        <f t="shared" si="21"/>
        <v>145</v>
      </c>
      <c r="M151" s="123"/>
      <c r="N151" s="124"/>
      <c r="O151" s="124"/>
      <c r="P151" s="121"/>
      <c r="Q151" s="122" t="str">
        <f t="shared" si="22"/>
        <v/>
      </c>
      <c r="R151" s="123">
        <v>35.229999999999997</v>
      </c>
      <c r="S151" s="124">
        <v>22.71</v>
      </c>
      <c r="T151" s="124">
        <v>57.94</v>
      </c>
      <c r="U151" s="121">
        <v>31</v>
      </c>
      <c r="V151" s="122">
        <f t="shared" si="23"/>
        <v>136</v>
      </c>
      <c r="W151" s="123"/>
      <c r="X151" s="125"/>
      <c r="Y151" s="122" t="str">
        <f t="shared" si="24"/>
        <v/>
      </c>
    </row>
    <row r="152" spans="1:25" s="21" customFormat="1" ht="18" customHeight="1" thickBot="1">
      <c r="A152" s="137" t="s">
        <v>165</v>
      </c>
      <c r="B152" s="138">
        <v>30.41</v>
      </c>
      <c r="C152" s="139">
        <v>11.63</v>
      </c>
      <c r="D152" s="140">
        <v>25.65</v>
      </c>
      <c r="E152" s="140">
        <v>46.67</v>
      </c>
      <c r="F152" s="141">
        <v>265</v>
      </c>
      <c r="G152" s="142">
        <f t="shared" si="20"/>
        <v>92</v>
      </c>
      <c r="H152" s="143">
        <v>20.010000000000002</v>
      </c>
      <c r="I152" s="140">
        <v>12.15</v>
      </c>
      <c r="J152" s="140">
        <v>32.17</v>
      </c>
      <c r="K152" s="141">
        <v>262</v>
      </c>
      <c r="L152" s="142">
        <f t="shared" si="21"/>
        <v>71</v>
      </c>
      <c r="M152" s="143">
        <v>46.27</v>
      </c>
      <c r="N152" s="144">
        <v>5.99</v>
      </c>
      <c r="O152" s="144">
        <v>52.25</v>
      </c>
      <c r="P152" s="141">
        <v>67</v>
      </c>
      <c r="Q152" s="142">
        <f t="shared" si="22"/>
        <v>32</v>
      </c>
      <c r="R152" s="143">
        <v>38.07</v>
      </c>
      <c r="S152" s="144">
        <v>23.96</v>
      </c>
      <c r="T152" s="144">
        <v>62.03</v>
      </c>
      <c r="U152" s="141">
        <v>200</v>
      </c>
      <c r="V152" s="142">
        <f t="shared" si="23"/>
        <v>125</v>
      </c>
      <c r="W152" s="143"/>
      <c r="X152" s="145"/>
      <c r="Y152" s="142" t="str">
        <f t="shared" si="24"/>
        <v/>
      </c>
    </row>
    <row r="153" spans="1:25" s="21" customFormat="1" ht="18" customHeight="1">
      <c r="A153" s="108" t="s">
        <v>203</v>
      </c>
      <c r="B153" s="109">
        <v>35.04</v>
      </c>
      <c r="C153" s="110">
        <v>11.76</v>
      </c>
      <c r="D153" s="111">
        <v>28.06</v>
      </c>
      <c r="E153" s="111">
        <v>51.46</v>
      </c>
      <c r="F153" s="112">
        <v>34</v>
      </c>
      <c r="G153" s="113">
        <f t="shared" si="20"/>
        <v>53</v>
      </c>
      <c r="H153" s="114">
        <v>20.85</v>
      </c>
      <c r="I153" s="111">
        <v>9.81</v>
      </c>
      <c r="J153" s="111">
        <v>30.66</v>
      </c>
      <c r="K153" s="112">
        <v>34</v>
      </c>
      <c r="L153" s="113">
        <f t="shared" si="21"/>
        <v>78</v>
      </c>
      <c r="M153" s="114">
        <v>46.4</v>
      </c>
      <c r="N153" s="115">
        <v>8.1300000000000008</v>
      </c>
      <c r="O153" s="115">
        <v>54.53</v>
      </c>
      <c r="P153" s="112">
        <v>15</v>
      </c>
      <c r="Q153" s="113">
        <f t="shared" si="22"/>
        <v>25</v>
      </c>
      <c r="R153" s="114">
        <v>41.58</v>
      </c>
      <c r="S153" s="115">
        <v>27.68</v>
      </c>
      <c r="T153" s="115">
        <v>69.260000000000005</v>
      </c>
      <c r="U153" s="112">
        <v>19</v>
      </c>
      <c r="V153" s="113">
        <f t="shared" si="23"/>
        <v>92</v>
      </c>
      <c r="W153" s="114"/>
      <c r="X153" s="116"/>
      <c r="Y153" s="113" t="str">
        <f t="shared" si="24"/>
        <v/>
      </c>
    </row>
    <row r="154" spans="1:25" s="21" customFormat="1" ht="18" customHeight="1">
      <c r="A154" s="117" t="s">
        <v>225</v>
      </c>
      <c r="B154" s="118">
        <v>26.35</v>
      </c>
      <c r="C154" s="119">
        <v>10.130000000000001</v>
      </c>
      <c r="D154" s="120">
        <v>25.88</v>
      </c>
      <c r="E154" s="120">
        <v>44.11</v>
      </c>
      <c r="F154" s="121">
        <v>8</v>
      </c>
      <c r="G154" s="122">
        <f t="shared" si="20"/>
        <v>115</v>
      </c>
      <c r="H154" s="123">
        <v>16.13</v>
      </c>
      <c r="I154" s="120">
        <v>6</v>
      </c>
      <c r="J154" s="120">
        <v>22.13</v>
      </c>
      <c r="K154" s="121">
        <v>8</v>
      </c>
      <c r="L154" s="122">
        <f t="shared" si="21"/>
        <v>127</v>
      </c>
      <c r="M154" s="123"/>
      <c r="N154" s="124"/>
      <c r="O154" s="124"/>
      <c r="P154" s="121"/>
      <c r="Q154" s="122" t="str">
        <f t="shared" si="22"/>
        <v/>
      </c>
      <c r="R154" s="123">
        <v>32.75</v>
      </c>
      <c r="S154" s="124">
        <v>23</v>
      </c>
      <c r="T154" s="124">
        <v>55.75</v>
      </c>
      <c r="U154" s="121">
        <v>8</v>
      </c>
      <c r="V154" s="122">
        <f t="shared" si="23"/>
        <v>139</v>
      </c>
      <c r="W154" s="123"/>
      <c r="X154" s="125"/>
      <c r="Y154" s="122" t="str">
        <f t="shared" si="24"/>
        <v/>
      </c>
    </row>
    <row r="155" spans="1:25" s="21" customFormat="1" ht="18" customHeight="1">
      <c r="A155" s="117" t="s">
        <v>248</v>
      </c>
      <c r="B155" s="118">
        <v>24.15</v>
      </c>
      <c r="C155" s="119">
        <v>10.44</v>
      </c>
      <c r="D155" s="120">
        <v>20.6</v>
      </c>
      <c r="E155" s="120">
        <v>37.9</v>
      </c>
      <c r="F155" s="121">
        <v>68</v>
      </c>
      <c r="G155" s="122">
        <f t="shared" si="20"/>
        <v>146</v>
      </c>
      <c r="H155" s="123">
        <v>15.03</v>
      </c>
      <c r="I155" s="120">
        <v>5.33</v>
      </c>
      <c r="J155" s="120">
        <v>20.36</v>
      </c>
      <c r="K155" s="121">
        <v>69</v>
      </c>
      <c r="L155" s="122">
        <f t="shared" si="21"/>
        <v>139</v>
      </c>
      <c r="M155" s="123">
        <v>34</v>
      </c>
      <c r="N155" s="124">
        <v>0</v>
      </c>
      <c r="O155" s="124">
        <v>34</v>
      </c>
      <c r="P155" s="121">
        <v>1</v>
      </c>
      <c r="Q155" s="122">
        <f t="shared" si="22"/>
        <v>100</v>
      </c>
      <c r="R155" s="123">
        <v>24.83</v>
      </c>
      <c r="S155" s="124">
        <v>17.79</v>
      </c>
      <c r="T155" s="124">
        <v>42.62</v>
      </c>
      <c r="U155" s="121">
        <v>63</v>
      </c>
      <c r="V155" s="122">
        <f t="shared" si="23"/>
        <v>155</v>
      </c>
      <c r="W155" s="123"/>
      <c r="X155" s="125"/>
      <c r="Y155" s="122" t="str">
        <f t="shared" si="24"/>
        <v/>
      </c>
    </row>
    <row r="156" spans="1:25" s="21" customFormat="1" ht="18" customHeight="1">
      <c r="A156" s="117" t="s">
        <v>183</v>
      </c>
      <c r="B156" s="118">
        <v>34.29</v>
      </c>
      <c r="C156" s="119">
        <v>12.74</v>
      </c>
      <c r="D156" s="120">
        <v>24.67</v>
      </c>
      <c r="E156" s="120">
        <v>48.18</v>
      </c>
      <c r="F156" s="121">
        <v>145</v>
      </c>
      <c r="G156" s="122">
        <f t="shared" si="20"/>
        <v>78</v>
      </c>
      <c r="H156" s="123">
        <v>23.28</v>
      </c>
      <c r="I156" s="120">
        <v>13.27</v>
      </c>
      <c r="J156" s="120">
        <v>36.56</v>
      </c>
      <c r="K156" s="121">
        <v>145</v>
      </c>
      <c r="L156" s="122">
        <f t="shared" si="21"/>
        <v>47</v>
      </c>
      <c r="M156" s="123">
        <v>41.74</v>
      </c>
      <c r="N156" s="124">
        <v>5.37</v>
      </c>
      <c r="O156" s="124">
        <v>47.1</v>
      </c>
      <c r="P156" s="121">
        <v>68</v>
      </c>
      <c r="Q156" s="122">
        <f t="shared" si="22"/>
        <v>51</v>
      </c>
      <c r="R156" s="123">
        <v>47.68</v>
      </c>
      <c r="S156" s="124">
        <v>30.5</v>
      </c>
      <c r="T156" s="124">
        <v>78.180000000000007</v>
      </c>
      <c r="U156" s="121">
        <v>76</v>
      </c>
      <c r="V156" s="122">
        <f t="shared" si="23"/>
        <v>45</v>
      </c>
      <c r="W156" s="123"/>
      <c r="X156" s="125"/>
      <c r="Y156" s="122" t="str">
        <f t="shared" si="24"/>
        <v/>
      </c>
    </row>
    <row r="157" spans="1:25" s="21" customFormat="1" ht="18" customHeight="1" thickBot="1">
      <c r="A157" s="137" t="s">
        <v>239</v>
      </c>
      <c r="B157" s="138">
        <v>22.46</v>
      </c>
      <c r="C157" s="139">
        <v>9.6999999999999993</v>
      </c>
      <c r="D157" s="140">
        <v>20.51</v>
      </c>
      <c r="E157" s="140">
        <v>36.590000000000003</v>
      </c>
      <c r="F157" s="141">
        <v>63</v>
      </c>
      <c r="G157" s="142">
        <f t="shared" si="20"/>
        <v>150</v>
      </c>
      <c r="H157" s="143">
        <v>13.52</v>
      </c>
      <c r="I157" s="140">
        <v>2.25</v>
      </c>
      <c r="J157" s="140">
        <v>15.78</v>
      </c>
      <c r="K157" s="141">
        <v>63</v>
      </c>
      <c r="L157" s="142">
        <f t="shared" si="21"/>
        <v>161</v>
      </c>
      <c r="M157" s="143"/>
      <c r="N157" s="144"/>
      <c r="O157" s="144"/>
      <c r="P157" s="141"/>
      <c r="Q157" s="142" t="str">
        <f t="shared" si="22"/>
        <v/>
      </c>
      <c r="R157" s="143">
        <v>32.46</v>
      </c>
      <c r="S157" s="144">
        <v>20.25</v>
      </c>
      <c r="T157" s="144">
        <v>52.7</v>
      </c>
      <c r="U157" s="141">
        <v>61</v>
      </c>
      <c r="V157" s="142">
        <f t="shared" si="23"/>
        <v>145</v>
      </c>
      <c r="W157" s="143"/>
      <c r="X157" s="145"/>
      <c r="Y157" s="142" t="str">
        <f t="shared" si="24"/>
        <v/>
      </c>
    </row>
    <row r="158" spans="1:25" s="21" customFormat="1" ht="18" customHeight="1">
      <c r="A158" s="108" t="s">
        <v>207</v>
      </c>
      <c r="B158" s="109">
        <v>29.8</v>
      </c>
      <c r="C158" s="110">
        <v>11.29</v>
      </c>
      <c r="D158" s="111">
        <v>28.13</v>
      </c>
      <c r="E158" s="111">
        <v>48.67</v>
      </c>
      <c r="F158" s="112">
        <v>56</v>
      </c>
      <c r="G158" s="113">
        <f t="shared" si="20"/>
        <v>71</v>
      </c>
      <c r="H158" s="114">
        <v>18.61</v>
      </c>
      <c r="I158" s="111">
        <v>6.59</v>
      </c>
      <c r="J158" s="111">
        <v>25.2</v>
      </c>
      <c r="K158" s="112">
        <v>54</v>
      </c>
      <c r="L158" s="113">
        <f t="shared" si="21"/>
        <v>108</v>
      </c>
      <c r="M158" s="114">
        <v>32.270000000000003</v>
      </c>
      <c r="N158" s="115">
        <v>3.47</v>
      </c>
      <c r="O158" s="115">
        <v>35.729999999999997</v>
      </c>
      <c r="P158" s="112">
        <v>30</v>
      </c>
      <c r="Q158" s="113">
        <f t="shared" si="22"/>
        <v>90</v>
      </c>
      <c r="R158" s="114">
        <v>41.08</v>
      </c>
      <c r="S158" s="115">
        <v>26.88</v>
      </c>
      <c r="T158" s="115">
        <v>67.959999999999994</v>
      </c>
      <c r="U158" s="112">
        <v>24</v>
      </c>
      <c r="V158" s="113">
        <f t="shared" si="23"/>
        <v>97</v>
      </c>
      <c r="W158" s="114"/>
      <c r="X158" s="116"/>
      <c r="Y158" s="113" t="str">
        <f t="shared" si="24"/>
        <v/>
      </c>
    </row>
    <row r="159" spans="1:25" s="21" customFormat="1" ht="18" customHeight="1">
      <c r="A159" s="117" t="s">
        <v>279</v>
      </c>
      <c r="B159" s="118">
        <v>16.399999999999999</v>
      </c>
      <c r="C159" s="119">
        <v>6</v>
      </c>
      <c r="D159" s="120">
        <v>26</v>
      </c>
      <c r="E159" s="120">
        <v>37.200000000000003</v>
      </c>
      <c r="F159" s="121">
        <v>1</v>
      </c>
      <c r="G159" s="122">
        <f t="shared" si="20"/>
        <v>148</v>
      </c>
      <c r="H159" s="123">
        <v>12</v>
      </c>
      <c r="I159" s="120">
        <v>10</v>
      </c>
      <c r="J159" s="120">
        <v>22</v>
      </c>
      <c r="K159" s="121">
        <v>1</v>
      </c>
      <c r="L159" s="122">
        <f t="shared" si="21"/>
        <v>129</v>
      </c>
      <c r="M159" s="123">
        <v>15</v>
      </c>
      <c r="N159" s="124">
        <v>0</v>
      </c>
      <c r="O159" s="124">
        <v>15</v>
      </c>
      <c r="P159" s="121">
        <v>1</v>
      </c>
      <c r="Q159" s="122">
        <f t="shared" si="22"/>
        <v>152</v>
      </c>
      <c r="R159" s="123"/>
      <c r="S159" s="124"/>
      <c r="T159" s="124"/>
      <c r="U159" s="121"/>
      <c r="V159" s="122" t="str">
        <f t="shared" si="23"/>
        <v/>
      </c>
      <c r="W159" s="123"/>
      <c r="X159" s="125"/>
      <c r="Y159" s="122" t="str">
        <f t="shared" si="24"/>
        <v/>
      </c>
    </row>
    <row r="160" spans="1:25" s="21" customFormat="1" ht="18" customHeight="1">
      <c r="A160" s="117" t="s">
        <v>330</v>
      </c>
      <c r="B160" s="118">
        <v>35.770000000000003</v>
      </c>
      <c r="C160" s="119">
        <v>13.3</v>
      </c>
      <c r="D160" s="120">
        <v>29.4</v>
      </c>
      <c r="E160" s="120">
        <v>53.94</v>
      </c>
      <c r="F160" s="121">
        <v>30</v>
      </c>
      <c r="G160" s="122">
        <f t="shared" si="20"/>
        <v>36</v>
      </c>
      <c r="H160" s="123">
        <v>16.100000000000001</v>
      </c>
      <c r="I160" s="120">
        <v>16.32</v>
      </c>
      <c r="J160" s="120">
        <v>32.42</v>
      </c>
      <c r="K160" s="121">
        <v>30</v>
      </c>
      <c r="L160" s="122">
        <f t="shared" si="21"/>
        <v>69</v>
      </c>
      <c r="M160" s="123">
        <v>39.5</v>
      </c>
      <c r="N160" s="124">
        <v>5</v>
      </c>
      <c r="O160" s="124">
        <v>44.5</v>
      </c>
      <c r="P160" s="121">
        <v>2</v>
      </c>
      <c r="Q160" s="122">
        <f t="shared" si="22"/>
        <v>63</v>
      </c>
      <c r="R160" s="123">
        <v>42.13</v>
      </c>
      <c r="S160" s="124">
        <v>28</v>
      </c>
      <c r="T160" s="124">
        <v>70.13</v>
      </c>
      <c r="U160" s="121">
        <v>30</v>
      </c>
      <c r="V160" s="122">
        <f t="shared" si="23"/>
        <v>86</v>
      </c>
      <c r="W160" s="123"/>
      <c r="X160" s="125"/>
      <c r="Y160" s="122" t="str">
        <f t="shared" si="24"/>
        <v/>
      </c>
    </row>
    <row r="161" spans="1:25" s="21" customFormat="1" ht="18" customHeight="1">
      <c r="A161" s="117" t="s">
        <v>284</v>
      </c>
      <c r="B161" s="118">
        <v>24.2</v>
      </c>
      <c r="C161" s="119">
        <v>6.5</v>
      </c>
      <c r="D161" s="120">
        <v>3</v>
      </c>
      <c r="E161" s="120">
        <v>18.350000000000001</v>
      </c>
      <c r="F161" s="121">
        <v>2</v>
      </c>
      <c r="G161" s="122">
        <f t="shared" si="20"/>
        <v>171</v>
      </c>
      <c r="H161" s="123">
        <v>16</v>
      </c>
      <c r="I161" s="120">
        <v>0</v>
      </c>
      <c r="J161" s="120">
        <v>16</v>
      </c>
      <c r="K161" s="121">
        <v>1</v>
      </c>
      <c r="L161" s="122">
        <f t="shared" si="21"/>
        <v>159</v>
      </c>
      <c r="M161" s="123"/>
      <c r="N161" s="124"/>
      <c r="O161" s="124"/>
      <c r="P161" s="121"/>
      <c r="Q161" s="122" t="str">
        <f t="shared" si="22"/>
        <v/>
      </c>
      <c r="R161" s="123">
        <v>27</v>
      </c>
      <c r="S161" s="124">
        <v>3</v>
      </c>
      <c r="T161" s="124">
        <v>30</v>
      </c>
      <c r="U161" s="121">
        <v>2</v>
      </c>
      <c r="V161" s="122">
        <f t="shared" si="23"/>
        <v>166</v>
      </c>
      <c r="W161" s="123"/>
      <c r="X161" s="125"/>
      <c r="Y161" s="122" t="str">
        <f t="shared" si="24"/>
        <v/>
      </c>
    </row>
    <row r="162" spans="1:25" s="21" customFormat="1" ht="18" customHeight="1" thickBot="1">
      <c r="A162" s="137" t="s">
        <v>285</v>
      </c>
      <c r="B162" s="138">
        <v>19.239999999999998</v>
      </c>
      <c r="C162" s="139">
        <v>6.67</v>
      </c>
      <c r="D162" s="140">
        <v>13.62</v>
      </c>
      <c r="E162" s="140">
        <v>26.57</v>
      </c>
      <c r="F162" s="141">
        <v>21</v>
      </c>
      <c r="G162" s="142">
        <f t="shared" si="20"/>
        <v>164</v>
      </c>
      <c r="H162" s="143">
        <v>16.62</v>
      </c>
      <c r="I162" s="140">
        <v>1.17</v>
      </c>
      <c r="J162" s="140">
        <v>17.79</v>
      </c>
      <c r="K162" s="141">
        <v>21</v>
      </c>
      <c r="L162" s="142">
        <f t="shared" si="21"/>
        <v>154</v>
      </c>
      <c r="M162" s="143"/>
      <c r="N162" s="144"/>
      <c r="O162" s="144"/>
      <c r="P162" s="141"/>
      <c r="Q162" s="142" t="str">
        <f t="shared" si="22"/>
        <v/>
      </c>
      <c r="R162" s="143">
        <v>28</v>
      </c>
      <c r="S162" s="144">
        <v>13.1</v>
      </c>
      <c r="T162" s="144">
        <v>41.1</v>
      </c>
      <c r="U162" s="141">
        <v>21</v>
      </c>
      <c r="V162" s="142">
        <f t="shared" si="23"/>
        <v>158</v>
      </c>
      <c r="W162" s="143"/>
      <c r="X162" s="145"/>
      <c r="Y162" s="142" t="str">
        <f t="shared" si="24"/>
        <v/>
      </c>
    </row>
    <row r="163" spans="1:25" s="21" customFormat="1" ht="18" customHeight="1">
      <c r="A163" s="108" t="s">
        <v>244</v>
      </c>
      <c r="B163" s="109">
        <v>16.13</v>
      </c>
      <c r="C163" s="110">
        <v>5.71</v>
      </c>
      <c r="D163" s="111">
        <v>15.62</v>
      </c>
      <c r="E163" s="111">
        <v>26.54</v>
      </c>
      <c r="F163" s="112">
        <v>21</v>
      </c>
      <c r="G163" s="113">
        <f t="shared" si="20"/>
        <v>165</v>
      </c>
      <c r="H163" s="114">
        <v>13.71</v>
      </c>
      <c r="I163" s="111">
        <v>2.21</v>
      </c>
      <c r="J163" s="111">
        <v>15.91</v>
      </c>
      <c r="K163" s="112">
        <v>17</v>
      </c>
      <c r="L163" s="113">
        <f t="shared" si="21"/>
        <v>160</v>
      </c>
      <c r="M163" s="114"/>
      <c r="N163" s="115"/>
      <c r="O163" s="115"/>
      <c r="P163" s="112"/>
      <c r="Q163" s="113" t="str">
        <f t="shared" si="22"/>
        <v/>
      </c>
      <c r="R163" s="114">
        <v>28.3</v>
      </c>
      <c r="S163" s="115">
        <v>15.6</v>
      </c>
      <c r="T163" s="115">
        <v>43.9</v>
      </c>
      <c r="U163" s="112">
        <v>20</v>
      </c>
      <c r="V163" s="113">
        <f t="shared" si="23"/>
        <v>153</v>
      </c>
      <c r="W163" s="114"/>
      <c r="X163" s="116"/>
      <c r="Y163" s="113" t="str">
        <f t="shared" si="24"/>
        <v/>
      </c>
    </row>
    <row r="164" spans="1:25" s="21" customFormat="1" ht="18" customHeight="1">
      <c r="A164" s="117" t="s">
        <v>286</v>
      </c>
      <c r="B164" s="118">
        <v>31.67</v>
      </c>
      <c r="C164" s="119">
        <v>15.87</v>
      </c>
      <c r="D164" s="120">
        <v>20.52</v>
      </c>
      <c r="E164" s="120">
        <v>44.29</v>
      </c>
      <c r="F164" s="121">
        <v>23</v>
      </c>
      <c r="G164" s="122">
        <f t="shared" si="20"/>
        <v>113</v>
      </c>
      <c r="H164" s="123">
        <v>18.3</v>
      </c>
      <c r="I164" s="120">
        <v>8.2799999999999994</v>
      </c>
      <c r="J164" s="120">
        <v>26.59</v>
      </c>
      <c r="K164" s="121">
        <v>23</v>
      </c>
      <c r="L164" s="122">
        <f t="shared" si="21"/>
        <v>101</v>
      </c>
      <c r="M164" s="123"/>
      <c r="N164" s="124"/>
      <c r="O164" s="124"/>
      <c r="P164" s="121"/>
      <c r="Q164" s="122" t="str">
        <f t="shared" si="22"/>
        <v/>
      </c>
      <c r="R164" s="123"/>
      <c r="S164" s="124"/>
      <c r="T164" s="124"/>
      <c r="U164" s="121"/>
      <c r="V164" s="122" t="str">
        <f t="shared" si="23"/>
        <v/>
      </c>
      <c r="W164" s="123"/>
      <c r="X164" s="125"/>
      <c r="Y164" s="122" t="str">
        <f t="shared" si="24"/>
        <v/>
      </c>
    </row>
    <row r="165" spans="1:25" s="21" customFormat="1" ht="18" customHeight="1">
      <c r="A165" s="117" t="s">
        <v>336</v>
      </c>
      <c r="B165" s="118">
        <v>23.54</v>
      </c>
      <c r="C165" s="119">
        <v>7.15</v>
      </c>
      <c r="D165" s="120">
        <v>14</v>
      </c>
      <c r="E165" s="120">
        <v>29.35</v>
      </c>
      <c r="F165" s="121">
        <v>13</v>
      </c>
      <c r="G165" s="122">
        <f t="shared" si="20"/>
        <v>159</v>
      </c>
      <c r="H165" s="123">
        <v>13.93</v>
      </c>
      <c r="I165" s="120">
        <v>3.33</v>
      </c>
      <c r="J165" s="120">
        <v>17.27</v>
      </c>
      <c r="K165" s="121">
        <v>15</v>
      </c>
      <c r="L165" s="122">
        <f t="shared" si="21"/>
        <v>156</v>
      </c>
      <c r="M165" s="123"/>
      <c r="N165" s="124"/>
      <c r="O165" s="124"/>
      <c r="P165" s="121"/>
      <c r="Q165" s="122" t="str">
        <f t="shared" si="22"/>
        <v/>
      </c>
      <c r="R165" s="123">
        <v>29.71</v>
      </c>
      <c r="S165" s="124">
        <v>18.14</v>
      </c>
      <c r="T165" s="124">
        <v>47.86</v>
      </c>
      <c r="U165" s="121">
        <v>14</v>
      </c>
      <c r="V165" s="122">
        <f t="shared" si="23"/>
        <v>150</v>
      </c>
      <c r="W165" s="123"/>
      <c r="X165" s="125"/>
      <c r="Y165" s="122" t="str">
        <f t="shared" si="24"/>
        <v/>
      </c>
    </row>
    <row r="166" spans="1:25" s="21" customFormat="1" ht="18" customHeight="1">
      <c r="A166" s="117" t="s">
        <v>282</v>
      </c>
      <c r="B166" s="118">
        <v>17.579999999999998</v>
      </c>
      <c r="C166" s="119">
        <v>5.94</v>
      </c>
      <c r="D166" s="120">
        <v>10.18</v>
      </c>
      <c r="E166" s="120">
        <v>21.94</v>
      </c>
      <c r="F166" s="121">
        <v>17</v>
      </c>
      <c r="G166" s="122">
        <f t="shared" si="20"/>
        <v>169</v>
      </c>
      <c r="H166" s="123">
        <v>13.76</v>
      </c>
      <c r="I166" s="120">
        <v>1.06</v>
      </c>
      <c r="J166" s="120">
        <v>14.82</v>
      </c>
      <c r="K166" s="121">
        <v>17</v>
      </c>
      <c r="L166" s="122">
        <f t="shared" si="21"/>
        <v>167</v>
      </c>
      <c r="M166" s="123"/>
      <c r="N166" s="124"/>
      <c r="O166" s="124"/>
      <c r="P166" s="121"/>
      <c r="Q166" s="122" t="str">
        <f t="shared" si="22"/>
        <v/>
      </c>
      <c r="R166" s="123">
        <v>26.8</v>
      </c>
      <c r="S166" s="124">
        <v>14.07</v>
      </c>
      <c r="T166" s="124">
        <v>40.869999999999997</v>
      </c>
      <c r="U166" s="121">
        <v>15</v>
      </c>
      <c r="V166" s="122">
        <f t="shared" si="23"/>
        <v>159</v>
      </c>
      <c r="W166" s="123"/>
      <c r="X166" s="125"/>
      <c r="Y166" s="122" t="str">
        <f t="shared" si="24"/>
        <v/>
      </c>
    </row>
    <row r="167" spans="1:25" s="21" customFormat="1" ht="18" customHeight="1" thickBot="1">
      <c r="A167" s="137" t="s">
        <v>288</v>
      </c>
      <c r="B167" s="138">
        <v>27.4</v>
      </c>
      <c r="C167" s="139">
        <v>11.2</v>
      </c>
      <c r="D167" s="140">
        <v>25.1</v>
      </c>
      <c r="E167" s="140">
        <v>44.4</v>
      </c>
      <c r="F167" s="141">
        <v>10</v>
      </c>
      <c r="G167" s="142">
        <f t="shared" si="20"/>
        <v>112</v>
      </c>
      <c r="H167" s="143">
        <v>14.6</v>
      </c>
      <c r="I167" s="140">
        <v>7.35</v>
      </c>
      <c r="J167" s="140">
        <v>21.95</v>
      </c>
      <c r="K167" s="141">
        <v>10</v>
      </c>
      <c r="L167" s="142">
        <f t="shared" si="21"/>
        <v>130</v>
      </c>
      <c r="M167" s="143"/>
      <c r="N167" s="144"/>
      <c r="O167" s="144"/>
      <c r="P167" s="141"/>
      <c r="Q167" s="142" t="str">
        <f t="shared" si="22"/>
        <v/>
      </c>
      <c r="R167" s="143">
        <v>42.4</v>
      </c>
      <c r="S167" s="144">
        <v>24.3</v>
      </c>
      <c r="T167" s="144">
        <v>66.7</v>
      </c>
      <c r="U167" s="141">
        <v>10</v>
      </c>
      <c r="V167" s="142">
        <f t="shared" si="23"/>
        <v>110</v>
      </c>
      <c r="W167" s="143"/>
      <c r="X167" s="145"/>
      <c r="Y167" s="142" t="str">
        <f t="shared" si="24"/>
        <v/>
      </c>
    </row>
    <row r="168" spans="1:25" s="21" customFormat="1" ht="18" customHeight="1">
      <c r="A168" s="108" t="s">
        <v>127</v>
      </c>
      <c r="B168" s="109">
        <v>28.88</v>
      </c>
      <c r="C168" s="110">
        <v>12.4</v>
      </c>
      <c r="D168" s="111">
        <v>28.73</v>
      </c>
      <c r="E168" s="111">
        <v>49.37</v>
      </c>
      <c r="F168" s="112">
        <v>15</v>
      </c>
      <c r="G168" s="113">
        <f t="shared" ref="G168:G180" si="25">IFERROR(RANK(E168,$E$8:$E$180),"")</f>
        <v>64</v>
      </c>
      <c r="H168" s="114">
        <v>14</v>
      </c>
      <c r="I168" s="111">
        <v>7.93</v>
      </c>
      <c r="J168" s="111">
        <v>21.93</v>
      </c>
      <c r="K168" s="112">
        <v>15</v>
      </c>
      <c r="L168" s="113">
        <f t="shared" ref="L168:L180" si="26">IFERROR(RANK(J168,$J$8:$J$180),"")</f>
        <v>132</v>
      </c>
      <c r="M168" s="114"/>
      <c r="N168" s="115"/>
      <c r="O168" s="115"/>
      <c r="P168" s="112"/>
      <c r="Q168" s="113" t="str">
        <f t="shared" ref="Q168:Q180" si="27">IFERROR(RANK(O168,$O$8:$O$180),"")</f>
        <v/>
      </c>
      <c r="R168" s="114">
        <v>40</v>
      </c>
      <c r="S168" s="115">
        <v>26.2</v>
      </c>
      <c r="T168" s="115">
        <v>66.2</v>
      </c>
      <c r="U168" s="112">
        <v>15</v>
      </c>
      <c r="V168" s="113">
        <f t="shared" ref="V168:V180" si="28">IFERROR(RANK(T168,$T$8:$T$180),"")</f>
        <v>111</v>
      </c>
      <c r="W168" s="114"/>
      <c r="X168" s="116"/>
      <c r="Y168" s="113" t="str">
        <f t="shared" ref="Y168:Y180" si="29">IFERROR(RANK(W168,$W$8:$W$180),"")</f>
        <v/>
      </c>
    </row>
    <row r="169" spans="1:25" s="21" customFormat="1" ht="18" customHeight="1">
      <c r="A169" s="117" t="s">
        <v>338</v>
      </c>
      <c r="B169" s="118">
        <v>22.7</v>
      </c>
      <c r="C169" s="119">
        <v>10</v>
      </c>
      <c r="D169" s="120">
        <v>15.76</v>
      </c>
      <c r="E169" s="120">
        <v>32.11</v>
      </c>
      <c r="F169" s="121">
        <v>21</v>
      </c>
      <c r="G169" s="122">
        <f t="shared" si="25"/>
        <v>156</v>
      </c>
      <c r="H169" s="123">
        <v>13.52</v>
      </c>
      <c r="I169" s="120">
        <v>2.17</v>
      </c>
      <c r="J169" s="120">
        <v>15.69</v>
      </c>
      <c r="K169" s="121">
        <v>21</v>
      </c>
      <c r="L169" s="122">
        <f t="shared" si="26"/>
        <v>162</v>
      </c>
      <c r="M169" s="123">
        <v>16.670000000000002</v>
      </c>
      <c r="N169" s="124">
        <v>0.95</v>
      </c>
      <c r="O169" s="124">
        <v>17.62</v>
      </c>
      <c r="P169" s="121">
        <v>21</v>
      </c>
      <c r="Q169" s="122">
        <f t="shared" si="27"/>
        <v>148</v>
      </c>
      <c r="R169" s="123"/>
      <c r="S169" s="124"/>
      <c r="T169" s="124"/>
      <c r="U169" s="121"/>
      <c r="V169" s="122" t="str">
        <f t="shared" si="28"/>
        <v/>
      </c>
      <c r="W169" s="123"/>
      <c r="X169" s="125"/>
      <c r="Y169" s="122" t="str">
        <f t="shared" si="29"/>
        <v/>
      </c>
    </row>
    <row r="170" spans="1:25" s="21" customFormat="1" ht="18" customHeight="1">
      <c r="A170" s="117" t="s">
        <v>273</v>
      </c>
      <c r="B170" s="118">
        <v>23.6</v>
      </c>
      <c r="C170" s="119">
        <v>9.9499999999999993</v>
      </c>
      <c r="D170" s="120">
        <v>20.350000000000001</v>
      </c>
      <c r="E170" s="120">
        <v>37.119999999999997</v>
      </c>
      <c r="F170" s="121">
        <v>20</v>
      </c>
      <c r="G170" s="122">
        <f t="shared" si="25"/>
        <v>149</v>
      </c>
      <c r="H170" s="123">
        <v>13.15</v>
      </c>
      <c r="I170" s="120">
        <v>1.58</v>
      </c>
      <c r="J170" s="120">
        <v>14.73</v>
      </c>
      <c r="K170" s="121">
        <v>20</v>
      </c>
      <c r="L170" s="122">
        <f t="shared" si="26"/>
        <v>168</v>
      </c>
      <c r="M170" s="123">
        <v>53</v>
      </c>
      <c r="N170" s="124">
        <v>5</v>
      </c>
      <c r="O170" s="124">
        <v>58</v>
      </c>
      <c r="P170" s="121">
        <v>1</v>
      </c>
      <c r="Q170" s="122">
        <f t="shared" si="27"/>
        <v>17</v>
      </c>
      <c r="R170" s="123">
        <v>26.95</v>
      </c>
      <c r="S170" s="124">
        <v>15.37</v>
      </c>
      <c r="T170" s="124">
        <v>42.32</v>
      </c>
      <c r="U170" s="121">
        <v>19</v>
      </c>
      <c r="V170" s="122">
        <f t="shared" si="28"/>
        <v>156</v>
      </c>
      <c r="W170" s="123"/>
      <c r="X170" s="125"/>
      <c r="Y170" s="122" t="str">
        <f t="shared" si="29"/>
        <v/>
      </c>
    </row>
    <row r="171" spans="1:25" s="21" customFormat="1" ht="18" customHeight="1">
      <c r="A171" s="117" t="s">
        <v>146</v>
      </c>
      <c r="B171" s="118">
        <v>37.49</v>
      </c>
      <c r="C171" s="119">
        <v>11.69</v>
      </c>
      <c r="D171" s="120">
        <v>27.19</v>
      </c>
      <c r="E171" s="120">
        <v>51.78</v>
      </c>
      <c r="F171" s="121">
        <v>495</v>
      </c>
      <c r="G171" s="122">
        <f t="shared" si="25"/>
        <v>50</v>
      </c>
      <c r="H171" s="123">
        <v>26.36</v>
      </c>
      <c r="I171" s="120">
        <v>17.16</v>
      </c>
      <c r="J171" s="120">
        <v>43.51</v>
      </c>
      <c r="K171" s="121">
        <v>492</v>
      </c>
      <c r="L171" s="122">
        <f t="shared" si="26"/>
        <v>19</v>
      </c>
      <c r="M171" s="123">
        <v>53.73</v>
      </c>
      <c r="N171" s="124">
        <v>7.25</v>
      </c>
      <c r="O171" s="124">
        <v>60.99</v>
      </c>
      <c r="P171" s="121">
        <v>334</v>
      </c>
      <c r="Q171" s="122">
        <f t="shared" si="27"/>
        <v>14</v>
      </c>
      <c r="R171" s="123">
        <v>51.97</v>
      </c>
      <c r="S171" s="124">
        <v>31.21</v>
      </c>
      <c r="T171" s="124">
        <v>83.18</v>
      </c>
      <c r="U171" s="121">
        <v>159</v>
      </c>
      <c r="V171" s="122">
        <f t="shared" si="28"/>
        <v>30</v>
      </c>
      <c r="W171" s="123"/>
      <c r="X171" s="125"/>
      <c r="Y171" s="122" t="str">
        <f t="shared" si="29"/>
        <v/>
      </c>
    </row>
    <row r="172" spans="1:25" s="21" customFormat="1" ht="18" customHeight="1" thickBot="1">
      <c r="A172" s="137" t="s">
        <v>242</v>
      </c>
      <c r="B172" s="138">
        <v>23.58</v>
      </c>
      <c r="C172" s="139">
        <v>7.41</v>
      </c>
      <c r="D172" s="140">
        <v>18.760000000000002</v>
      </c>
      <c r="E172" s="140">
        <v>34.26</v>
      </c>
      <c r="F172" s="141">
        <v>17</v>
      </c>
      <c r="G172" s="142">
        <f t="shared" si="25"/>
        <v>153</v>
      </c>
      <c r="H172" s="143">
        <v>13.18</v>
      </c>
      <c r="I172" s="140">
        <v>2.41</v>
      </c>
      <c r="J172" s="140">
        <v>15.59</v>
      </c>
      <c r="K172" s="141">
        <v>17</v>
      </c>
      <c r="L172" s="142">
        <f t="shared" si="26"/>
        <v>164</v>
      </c>
      <c r="M172" s="143"/>
      <c r="N172" s="144"/>
      <c r="O172" s="144"/>
      <c r="P172" s="141"/>
      <c r="Q172" s="142" t="str">
        <f t="shared" si="27"/>
        <v/>
      </c>
      <c r="R172" s="143">
        <v>30.35</v>
      </c>
      <c r="S172" s="144">
        <v>19.53</v>
      </c>
      <c r="T172" s="144">
        <v>49.88</v>
      </c>
      <c r="U172" s="141">
        <v>17</v>
      </c>
      <c r="V172" s="142">
        <f t="shared" si="28"/>
        <v>148</v>
      </c>
      <c r="W172" s="143"/>
      <c r="X172" s="145"/>
      <c r="Y172" s="142" t="str">
        <f t="shared" si="29"/>
        <v/>
      </c>
    </row>
    <row r="173" spans="1:25" s="21" customFormat="1" ht="18" customHeight="1">
      <c r="A173" s="108" t="s">
        <v>344</v>
      </c>
      <c r="B173" s="109">
        <v>29.68</v>
      </c>
      <c r="C173" s="110">
        <v>12.31</v>
      </c>
      <c r="D173" s="111">
        <v>27.37</v>
      </c>
      <c r="E173" s="111">
        <v>48.37</v>
      </c>
      <c r="F173" s="112">
        <v>147</v>
      </c>
      <c r="G173" s="113">
        <f t="shared" si="25"/>
        <v>75</v>
      </c>
      <c r="H173" s="114">
        <v>14.96</v>
      </c>
      <c r="I173" s="111">
        <v>5.1100000000000003</v>
      </c>
      <c r="J173" s="111">
        <v>20.07</v>
      </c>
      <c r="K173" s="112">
        <v>147</v>
      </c>
      <c r="L173" s="113">
        <f t="shared" si="26"/>
        <v>141</v>
      </c>
      <c r="M173" s="114">
        <v>25.84</v>
      </c>
      <c r="N173" s="115">
        <v>1.48</v>
      </c>
      <c r="O173" s="115">
        <v>27.32</v>
      </c>
      <c r="P173" s="112">
        <v>56</v>
      </c>
      <c r="Q173" s="113">
        <f t="shared" si="27"/>
        <v>131</v>
      </c>
      <c r="R173" s="114">
        <v>38.17</v>
      </c>
      <c r="S173" s="115">
        <v>23.48</v>
      </c>
      <c r="T173" s="115">
        <v>61.65</v>
      </c>
      <c r="U173" s="112">
        <v>96</v>
      </c>
      <c r="V173" s="113">
        <f t="shared" si="28"/>
        <v>126</v>
      </c>
      <c r="W173" s="114"/>
      <c r="X173" s="116"/>
      <c r="Y173" s="113" t="str">
        <f t="shared" si="29"/>
        <v/>
      </c>
    </row>
    <row r="174" spans="1:25" s="21" customFormat="1" ht="18" customHeight="1">
      <c r="A174" s="117" t="s">
        <v>245</v>
      </c>
      <c r="B174" s="118">
        <v>19.399999999999999</v>
      </c>
      <c r="C174" s="119">
        <v>5.85</v>
      </c>
      <c r="D174" s="120">
        <v>9.4600000000000009</v>
      </c>
      <c r="E174" s="120">
        <v>22.09</v>
      </c>
      <c r="F174" s="121">
        <v>41</v>
      </c>
      <c r="G174" s="122">
        <f t="shared" si="25"/>
        <v>167</v>
      </c>
      <c r="H174" s="123">
        <v>15.08</v>
      </c>
      <c r="I174" s="120">
        <v>2.27</v>
      </c>
      <c r="J174" s="120">
        <v>17.350000000000001</v>
      </c>
      <c r="K174" s="121">
        <v>39</v>
      </c>
      <c r="L174" s="122">
        <f t="shared" si="26"/>
        <v>155</v>
      </c>
      <c r="M174" s="123">
        <v>26.67</v>
      </c>
      <c r="N174" s="124">
        <v>0</v>
      </c>
      <c r="O174" s="124">
        <v>26.67</v>
      </c>
      <c r="P174" s="121">
        <v>3</v>
      </c>
      <c r="Q174" s="122">
        <f t="shared" si="27"/>
        <v>136</v>
      </c>
      <c r="R174" s="123">
        <v>23.79</v>
      </c>
      <c r="S174" s="124">
        <v>12.45</v>
      </c>
      <c r="T174" s="124">
        <v>36.24</v>
      </c>
      <c r="U174" s="121">
        <v>38</v>
      </c>
      <c r="V174" s="122">
        <f t="shared" si="28"/>
        <v>165</v>
      </c>
      <c r="W174" s="123"/>
      <c r="X174" s="125"/>
      <c r="Y174" s="122" t="str">
        <f t="shared" si="29"/>
        <v/>
      </c>
    </row>
    <row r="175" spans="1:25" s="21" customFormat="1" ht="18" customHeight="1">
      <c r="A175" s="117" t="s">
        <v>241</v>
      </c>
      <c r="B175" s="118">
        <v>21.42</v>
      </c>
      <c r="C175" s="119">
        <v>7.82</v>
      </c>
      <c r="D175" s="120">
        <v>15.27</v>
      </c>
      <c r="E175" s="120">
        <v>29.89</v>
      </c>
      <c r="F175" s="121">
        <v>11</v>
      </c>
      <c r="G175" s="122">
        <f t="shared" si="25"/>
        <v>158</v>
      </c>
      <c r="H175" s="123">
        <v>14.36</v>
      </c>
      <c r="I175" s="120">
        <v>0.73</v>
      </c>
      <c r="J175" s="120">
        <v>15.09</v>
      </c>
      <c r="K175" s="121">
        <v>11</v>
      </c>
      <c r="L175" s="122">
        <f t="shared" si="26"/>
        <v>166</v>
      </c>
      <c r="M175" s="123"/>
      <c r="N175" s="124"/>
      <c r="O175" s="124"/>
      <c r="P175" s="121"/>
      <c r="Q175" s="122" t="str">
        <f t="shared" si="27"/>
        <v/>
      </c>
      <c r="R175" s="123">
        <v>26</v>
      </c>
      <c r="S175" s="124">
        <v>17.73</v>
      </c>
      <c r="T175" s="124">
        <v>43.73</v>
      </c>
      <c r="U175" s="121">
        <v>11</v>
      </c>
      <c r="V175" s="122">
        <f t="shared" si="28"/>
        <v>154</v>
      </c>
      <c r="W175" s="123"/>
      <c r="X175" s="125"/>
      <c r="Y175" s="122" t="str">
        <f t="shared" si="29"/>
        <v/>
      </c>
    </row>
    <row r="176" spans="1:25" s="21" customFormat="1" ht="18" customHeight="1">
      <c r="A176" s="117" t="s">
        <v>249</v>
      </c>
      <c r="B176" s="118">
        <v>29.52</v>
      </c>
      <c r="C176" s="119">
        <v>11.85</v>
      </c>
      <c r="D176" s="120">
        <v>23.1</v>
      </c>
      <c r="E176" s="120">
        <v>43.79</v>
      </c>
      <c r="F176" s="121">
        <v>20</v>
      </c>
      <c r="G176" s="122">
        <f t="shared" si="25"/>
        <v>119</v>
      </c>
      <c r="H176" s="123">
        <v>18.45</v>
      </c>
      <c r="I176" s="120">
        <v>9.4</v>
      </c>
      <c r="J176" s="120">
        <v>27.85</v>
      </c>
      <c r="K176" s="121">
        <v>20</v>
      </c>
      <c r="L176" s="122">
        <f t="shared" si="26"/>
        <v>93</v>
      </c>
      <c r="M176" s="123"/>
      <c r="N176" s="124"/>
      <c r="O176" s="124"/>
      <c r="P176" s="121"/>
      <c r="Q176" s="122" t="str">
        <f t="shared" si="27"/>
        <v/>
      </c>
      <c r="R176" s="123"/>
      <c r="S176" s="124"/>
      <c r="T176" s="124"/>
      <c r="U176" s="121"/>
      <c r="V176" s="122" t="str">
        <f t="shared" si="28"/>
        <v/>
      </c>
      <c r="W176" s="123"/>
      <c r="X176" s="125"/>
      <c r="Y176" s="122" t="str">
        <f t="shared" si="29"/>
        <v/>
      </c>
    </row>
    <row r="177" spans="1:25" s="21" customFormat="1" ht="18" customHeight="1" thickBot="1">
      <c r="A177" s="137" t="s">
        <v>247</v>
      </c>
      <c r="B177" s="138">
        <v>16.68</v>
      </c>
      <c r="C177" s="139">
        <v>5.29</v>
      </c>
      <c r="D177" s="140">
        <v>0.82</v>
      </c>
      <c r="E177" s="140">
        <v>11.81</v>
      </c>
      <c r="F177" s="141">
        <v>17</v>
      </c>
      <c r="G177" s="142">
        <f t="shared" si="25"/>
        <v>173</v>
      </c>
      <c r="H177" s="143">
        <v>11.71</v>
      </c>
      <c r="I177" s="140">
        <v>1.06</v>
      </c>
      <c r="J177" s="140">
        <v>12.76</v>
      </c>
      <c r="K177" s="141">
        <v>17</v>
      </c>
      <c r="L177" s="142">
        <f t="shared" si="26"/>
        <v>172</v>
      </c>
      <c r="M177" s="143"/>
      <c r="N177" s="144"/>
      <c r="O177" s="144"/>
      <c r="P177" s="141"/>
      <c r="Q177" s="142" t="str">
        <f t="shared" si="27"/>
        <v/>
      </c>
      <c r="R177" s="143">
        <v>17.25</v>
      </c>
      <c r="S177" s="144">
        <v>8.25</v>
      </c>
      <c r="T177" s="144">
        <v>25.5</v>
      </c>
      <c r="U177" s="141">
        <v>16</v>
      </c>
      <c r="V177" s="142">
        <f t="shared" si="28"/>
        <v>167</v>
      </c>
      <c r="W177" s="143"/>
      <c r="X177" s="145"/>
      <c r="Y177" s="142" t="str">
        <f t="shared" si="29"/>
        <v/>
      </c>
    </row>
    <row r="178" spans="1:25" s="21" customFormat="1" ht="18" customHeight="1">
      <c r="A178" s="108" t="s">
        <v>246</v>
      </c>
      <c r="B178" s="109">
        <v>17.690000000000001</v>
      </c>
      <c r="C178" s="110">
        <v>5.0599999999999996</v>
      </c>
      <c r="D178" s="111">
        <v>10.76</v>
      </c>
      <c r="E178" s="111">
        <v>22.14</v>
      </c>
      <c r="F178" s="112">
        <v>17</v>
      </c>
      <c r="G178" s="113">
        <f t="shared" si="25"/>
        <v>166</v>
      </c>
      <c r="H178" s="114">
        <v>14.81</v>
      </c>
      <c r="I178" s="111">
        <v>0.81</v>
      </c>
      <c r="J178" s="111">
        <v>15.63</v>
      </c>
      <c r="K178" s="112">
        <v>16</v>
      </c>
      <c r="L178" s="113">
        <f t="shared" si="26"/>
        <v>163</v>
      </c>
      <c r="M178" s="114"/>
      <c r="N178" s="115"/>
      <c r="O178" s="115"/>
      <c r="P178" s="112"/>
      <c r="Q178" s="113" t="str">
        <f t="shared" si="27"/>
        <v/>
      </c>
      <c r="R178" s="114">
        <v>25.86</v>
      </c>
      <c r="S178" s="115">
        <v>13.29</v>
      </c>
      <c r="T178" s="115">
        <v>39.14</v>
      </c>
      <c r="U178" s="112">
        <v>14</v>
      </c>
      <c r="V178" s="113">
        <f t="shared" si="28"/>
        <v>161</v>
      </c>
      <c r="W178" s="114"/>
      <c r="X178" s="116"/>
      <c r="Y178" s="113" t="str">
        <f t="shared" si="29"/>
        <v/>
      </c>
    </row>
    <row r="179" spans="1:25" s="21" customFormat="1" ht="18" customHeight="1">
      <c r="A179" s="117" t="s">
        <v>350</v>
      </c>
      <c r="B179" s="118">
        <v>23.8</v>
      </c>
      <c r="C179" s="119">
        <v>9.7100000000000009</v>
      </c>
      <c r="D179" s="120">
        <v>17.86</v>
      </c>
      <c r="E179" s="120">
        <v>34.61</v>
      </c>
      <c r="F179" s="121">
        <v>14</v>
      </c>
      <c r="G179" s="122">
        <f t="shared" si="25"/>
        <v>152</v>
      </c>
      <c r="H179" s="123">
        <v>15.5</v>
      </c>
      <c r="I179" s="120">
        <v>3.54</v>
      </c>
      <c r="J179" s="120">
        <v>19.04</v>
      </c>
      <c r="K179" s="121">
        <v>14</v>
      </c>
      <c r="L179" s="122">
        <f t="shared" si="26"/>
        <v>148</v>
      </c>
      <c r="M179" s="123"/>
      <c r="N179" s="124"/>
      <c r="O179" s="124"/>
      <c r="P179" s="121"/>
      <c r="Q179" s="122" t="str">
        <f t="shared" si="27"/>
        <v/>
      </c>
      <c r="R179" s="123">
        <v>32.43</v>
      </c>
      <c r="S179" s="124">
        <v>19</v>
      </c>
      <c r="T179" s="124">
        <v>51.43</v>
      </c>
      <c r="U179" s="121">
        <v>14</v>
      </c>
      <c r="V179" s="122">
        <f t="shared" si="28"/>
        <v>147</v>
      </c>
      <c r="W179" s="123"/>
      <c r="X179" s="125"/>
      <c r="Y179" s="122" t="str">
        <f t="shared" si="29"/>
        <v/>
      </c>
    </row>
    <row r="180" spans="1:25" s="21" customFormat="1" ht="18" customHeight="1" thickBot="1">
      <c r="A180" s="137" t="s">
        <v>351</v>
      </c>
      <c r="B180" s="138">
        <v>18.91</v>
      </c>
      <c r="C180" s="139">
        <v>6.18</v>
      </c>
      <c r="D180" s="140">
        <v>9.5500000000000007</v>
      </c>
      <c r="E180" s="140">
        <v>22.09</v>
      </c>
      <c r="F180" s="141">
        <v>11</v>
      </c>
      <c r="G180" s="142">
        <f t="shared" si="25"/>
        <v>167</v>
      </c>
      <c r="H180" s="143">
        <v>14.67</v>
      </c>
      <c r="I180" s="140">
        <v>0.87</v>
      </c>
      <c r="J180" s="140">
        <v>15.53</v>
      </c>
      <c r="K180" s="141">
        <v>15</v>
      </c>
      <c r="L180" s="142">
        <f t="shared" si="26"/>
        <v>165</v>
      </c>
      <c r="M180" s="143"/>
      <c r="N180" s="144"/>
      <c r="O180" s="144"/>
      <c r="P180" s="141"/>
      <c r="Q180" s="142" t="str">
        <f t="shared" si="27"/>
        <v/>
      </c>
      <c r="R180" s="143">
        <v>23.75</v>
      </c>
      <c r="S180" s="144">
        <v>13.5</v>
      </c>
      <c r="T180" s="144">
        <v>37.25</v>
      </c>
      <c r="U180" s="141">
        <v>8</v>
      </c>
      <c r="V180" s="142">
        <f t="shared" si="28"/>
        <v>164</v>
      </c>
      <c r="W180" s="143"/>
      <c r="X180" s="145"/>
      <c r="Y180" s="142" t="str">
        <f t="shared" si="29"/>
        <v/>
      </c>
    </row>
    <row r="181" spans="1:25" s="21" customFormat="1" ht="30.75" customHeight="1" thickBot="1">
      <c r="A181" s="126"/>
      <c r="B181" s="127" t="s">
        <v>8</v>
      </c>
      <c r="C181" s="128" t="s">
        <v>104</v>
      </c>
      <c r="D181" s="129" t="s">
        <v>23</v>
      </c>
      <c r="E181" s="129" t="s">
        <v>24</v>
      </c>
      <c r="F181" s="463" t="s">
        <v>42</v>
      </c>
      <c r="G181" s="464"/>
      <c r="H181" s="127" t="s">
        <v>8</v>
      </c>
      <c r="I181" s="129" t="s">
        <v>123</v>
      </c>
      <c r="J181" s="129" t="s">
        <v>24</v>
      </c>
      <c r="K181" s="463" t="s">
        <v>42</v>
      </c>
      <c r="L181" s="464"/>
      <c r="M181" s="127" t="s">
        <v>8</v>
      </c>
      <c r="N181" s="130" t="s">
        <v>104</v>
      </c>
      <c r="O181" s="131" t="s">
        <v>78</v>
      </c>
      <c r="P181" s="463" t="s">
        <v>42</v>
      </c>
      <c r="Q181" s="464"/>
      <c r="R181" s="127" t="s">
        <v>8</v>
      </c>
      <c r="S181" s="130" t="s">
        <v>104</v>
      </c>
      <c r="T181" s="131" t="s">
        <v>78</v>
      </c>
      <c r="U181" s="463" t="s">
        <v>42</v>
      </c>
      <c r="V181" s="464"/>
      <c r="W181" s="127" t="s">
        <v>76</v>
      </c>
      <c r="X181" s="463" t="s">
        <v>42</v>
      </c>
      <c r="Y181" s="464"/>
    </row>
    <row r="182" spans="1:25" ht="16.5" thickBot="1">
      <c r="A182" s="17" t="s">
        <v>93</v>
      </c>
      <c r="B182" s="18">
        <v>35.08</v>
      </c>
      <c r="C182" s="135">
        <v>12.78</v>
      </c>
      <c r="D182" s="19">
        <v>25.8</v>
      </c>
      <c r="E182" s="19">
        <v>49.73</v>
      </c>
      <c r="F182" s="471">
        <v>33934</v>
      </c>
      <c r="G182" s="472"/>
      <c r="H182" s="18">
        <v>22.32</v>
      </c>
      <c r="I182" s="19">
        <v>12.24</v>
      </c>
      <c r="J182" s="19">
        <v>34.56</v>
      </c>
      <c r="K182" s="471">
        <v>33736</v>
      </c>
      <c r="L182" s="472"/>
      <c r="M182" s="18">
        <v>41.84</v>
      </c>
      <c r="N182" s="19">
        <v>5.04</v>
      </c>
      <c r="O182" s="136">
        <v>46.88</v>
      </c>
      <c r="P182" s="471">
        <v>22225</v>
      </c>
      <c r="Q182" s="472"/>
      <c r="R182" s="18">
        <v>45.05</v>
      </c>
      <c r="S182" s="19">
        <v>29.36</v>
      </c>
      <c r="T182" s="136">
        <v>74.42</v>
      </c>
      <c r="U182" s="471">
        <v>24322</v>
      </c>
      <c r="V182" s="472"/>
      <c r="W182" s="18">
        <v>203.66</v>
      </c>
      <c r="X182" s="471">
        <v>12244</v>
      </c>
      <c r="Y182" s="472"/>
    </row>
    <row r="183" spans="1:25" ht="30" customHeight="1">
      <c r="A183" s="336" t="s">
        <v>111</v>
      </c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205"/>
      <c r="P183" s="205"/>
      <c r="Q183" s="205"/>
      <c r="R183" s="205"/>
      <c r="S183" s="205"/>
      <c r="T183" s="205"/>
      <c r="U183"/>
      <c r="V183"/>
    </row>
    <row r="184" spans="1:25" ht="18" customHeight="1"/>
  </sheetData>
  <sortState ref="A8:AD19">
    <sortCondition descending="1" ref="AB8:AB19"/>
  </sortState>
  <mergeCells count="44">
    <mergeCell ref="A1:Y1"/>
    <mergeCell ref="A2:Y2"/>
    <mergeCell ref="W4:Y4"/>
    <mergeCell ref="W5:Y5"/>
    <mergeCell ref="Y6:Y7"/>
    <mergeCell ref="T6:T7"/>
    <mergeCell ref="U6:U7"/>
    <mergeCell ref="V6:V7"/>
    <mergeCell ref="W6:W7"/>
    <mergeCell ref="X6:X7"/>
    <mergeCell ref="B5:G5"/>
    <mergeCell ref="R5:V5"/>
    <mergeCell ref="O6:O7"/>
    <mergeCell ref="P6:P7"/>
    <mergeCell ref="Q6:Q7"/>
    <mergeCell ref="M4:Q4"/>
    <mergeCell ref="A183:N183"/>
    <mergeCell ref="A5:A7"/>
    <mergeCell ref="M6:M7"/>
    <mergeCell ref="N6:N7"/>
    <mergeCell ref="B6:C6"/>
    <mergeCell ref="D6:D7"/>
    <mergeCell ref="E6:E7"/>
    <mergeCell ref="F6:F7"/>
    <mergeCell ref="G6:G7"/>
    <mergeCell ref="H5:L5"/>
    <mergeCell ref="H6:H7"/>
    <mergeCell ref="I6:I7"/>
    <mergeCell ref="J6:J7"/>
    <mergeCell ref="K6:K7"/>
    <mergeCell ref="L6:L7"/>
    <mergeCell ref="M5:Q5"/>
    <mergeCell ref="R6:R7"/>
    <mergeCell ref="S6:S7"/>
    <mergeCell ref="F181:G181"/>
    <mergeCell ref="K181:L181"/>
    <mergeCell ref="P181:Q181"/>
    <mergeCell ref="U181:V181"/>
    <mergeCell ref="X181:Y181"/>
    <mergeCell ref="F182:G182"/>
    <mergeCell ref="K182:L182"/>
    <mergeCell ref="P182:Q182"/>
    <mergeCell ref="U182:V182"/>
    <mergeCell ref="X182:Y182"/>
  </mergeCells>
  <phoneticPr fontId="2" type="noConversion"/>
  <pageMargins left="0.19685039370078741" right="0.15748031496062992" top="0.19685039370078741" bottom="0.19685039370078741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4"/>
  <sheetViews>
    <sheetView workbookViewId="0">
      <pane ySplit="7" topLeftCell="A35" activePane="bottomLeft" state="frozen"/>
      <selection pane="bottomLeft" activeCell="C43" sqref="C43"/>
    </sheetView>
  </sheetViews>
  <sheetFormatPr defaultRowHeight="15.75"/>
  <cols>
    <col min="1" max="1" width="16.125" style="22" customWidth="1"/>
    <col min="2" max="8" width="5.875" style="22" customWidth="1"/>
    <col min="9" max="9" width="6.625" style="22" customWidth="1"/>
    <col min="10" max="22" width="5.875" style="22" customWidth="1"/>
    <col min="23" max="28" width="6.625" style="22" customWidth="1"/>
    <col min="29" max="256" width="9" style="22"/>
    <col min="257" max="257" width="16.125" style="22" customWidth="1"/>
    <col min="258" max="264" width="5.875" style="22" customWidth="1"/>
    <col min="265" max="265" width="6.625" style="22" customWidth="1"/>
    <col min="266" max="278" width="5.875" style="22" customWidth="1"/>
    <col min="279" max="284" width="6.625" style="22" customWidth="1"/>
    <col min="285" max="512" width="9" style="22"/>
    <col min="513" max="513" width="16.125" style="22" customWidth="1"/>
    <col min="514" max="520" width="5.875" style="22" customWidth="1"/>
    <col min="521" max="521" width="6.625" style="22" customWidth="1"/>
    <col min="522" max="534" width="5.875" style="22" customWidth="1"/>
    <col min="535" max="540" width="6.625" style="22" customWidth="1"/>
    <col min="541" max="768" width="9" style="22"/>
    <col min="769" max="769" width="16.125" style="22" customWidth="1"/>
    <col min="770" max="776" width="5.875" style="22" customWidth="1"/>
    <col min="777" max="777" width="6.625" style="22" customWidth="1"/>
    <col min="778" max="790" width="5.875" style="22" customWidth="1"/>
    <col min="791" max="796" width="6.625" style="22" customWidth="1"/>
    <col min="797" max="1024" width="9" style="22"/>
    <col min="1025" max="1025" width="16.125" style="22" customWidth="1"/>
    <col min="1026" max="1032" width="5.875" style="22" customWidth="1"/>
    <col min="1033" max="1033" width="6.625" style="22" customWidth="1"/>
    <col min="1034" max="1046" width="5.875" style="22" customWidth="1"/>
    <col min="1047" max="1052" width="6.625" style="22" customWidth="1"/>
    <col min="1053" max="1280" width="9" style="22"/>
    <col min="1281" max="1281" width="16.125" style="22" customWidth="1"/>
    <col min="1282" max="1288" width="5.875" style="22" customWidth="1"/>
    <col min="1289" max="1289" width="6.625" style="22" customWidth="1"/>
    <col min="1290" max="1302" width="5.875" style="22" customWidth="1"/>
    <col min="1303" max="1308" width="6.625" style="22" customWidth="1"/>
    <col min="1309" max="1536" width="9" style="22"/>
    <col min="1537" max="1537" width="16.125" style="22" customWidth="1"/>
    <col min="1538" max="1544" width="5.875" style="22" customWidth="1"/>
    <col min="1545" max="1545" width="6.625" style="22" customWidth="1"/>
    <col min="1546" max="1558" width="5.875" style="22" customWidth="1"/>
    <col min="1559" max="1564" width="6.625" style="22" customWidth="1"/>
    <col min="1565" max="1792" width="9" style="22"/>
    <col min="1793" max="1793" width="16.125" style="22" customWidth="1"/>
    <col min="1794" max="1800" width="5.875" style="22" customWidth="1"/>
    <col min="1801" max="1801" width="6.625" style="22" customWidth="1"/>
    <col min="1802" max="1814" width="5.875" style="22" customWidth="1"/>
    <col min="1815" max="1820" width="6.625" style="22" customWidth="1"/>
    <col min="1821" max="2048" width="9" style="22"/>
    <col min="2049" max="2049" width="16.125" style="22" customWidth="1"/>
    <col min="2050" max="2056" width="5.875" style="22" customWidth="1"/>
    <col min="2057" max="2057" width="6.625" style="22" customWidth="1"/>
    <col min="2058" max="2070" width="5.875" style="22" customWidth="1"/>
    <col min="2071" max="2076" width="6.625" style="22" customWidth="1"/>
    <col min="2077" max="2304" width="9" style="22"/>
    <col min="2305" max="2305" width="16.125" style="22" customWidth="1"/>
    <col min="2306" max="2312" width="5.875" style="22" customWidth="1"/>
    <col min="2313" max="2313" width="6.625" style="22" customWidth="1"/>
    <col min="2314" max="2326" width="5.875" style="22" customWidth="1"/>
    <col min="2327" max="2332" width="6.625" style="22" customWidth="1"/>
    <col min="2333" max="2560" width="9" style="22"/>
    <col min="2561" max="2561" width="16.125" style="22" customWidth="1"/>
    <col min="2562" max="2568" width="5.875" style="22" customWidth="1"/>
    <col min="2569" max="2569" width="6.625" style="22" customWidth="1"/>
    <col min="2570" max="2582" width="5.875" style="22" customWidth="1"/>
    <col min="2583" max="2588" width="6.625" style="22" customWidth="1"/>
    <col min="2589" max="2816" width="9" style="22"/>
    <col min="2817" max="2817" width="16.125" style="22" customWidth="1"/>
    <col min="2818" max="2824" width="5.875" style="22" customWidth="1"/>
    <col min="2825" max="2825" width="6.625" style="22" customWidth="1"/>
    <col min="2826" max="2838" width="5.875" style="22" customWidth="1"/>
    <col min="2839" max="2844" width="6.625" style="22" customWidth="1"/>
    <col min="2845" max="3072" width="9" style="22"/>
    <col min="3073" max="3073" width="16.125" style="22" customWidth="1"/>
    <col min="3074" max="3080" width="5.875" style="22" customWidth="1"/>
    <col min="3081" max="3081" width="6.625" style="22" customWidth="1"/>
    <col min="3082" max="3094" width="5.875" style="22" customWidth="1"/>
    <col min="3095" max="3100" width="6.625" style="22" customWidth="1"/>
    <col min="3101" max="3328" width="9" style="22"/>
    <col min="3329" max="3329" width="16.125" style="22" customWidth="1"/>
    <col min="3330" max="3336" width="5.875" style="22" customWidth="1"/>
    <col min="3337" max="3337" width="6.625" style="22" customWidth="1"/>
    <col min="3338" max="3350" width="5.875" style="22" customWidth="1"/>
    <col min="3351" max="3356" width="6.625" style="22" customWidth="1"/>
    <col min="3357" max="3584" width="9" style="22"/>
    <col min="3585" max="3585" width="16.125" style="22" customWidth="1"/>
    <col min="3586" max="3592" width="5.875" style="22" customWidth="1"/>
    <col min="3593" max="3593" width="6.625" style="22" customWidth="1"/>
    <col min="3594" max="3606" width="5.875" style="22" customWidth="1"/>
    <col min="3607" max="3612" width="6.625" style="22" customWidth="1"/>
    <col min="3613" max="3840" width="9" style="22"/>
    <col min="3841" max="3841" width="16.125" style="22" customWidth="1"/>
    <col min="3842" max="3848" width="5.875" style="22" customWidth="1"/>
    <col min="3849" max="3849" width="6.625" style="22" customWidth="1"/>
    <col min="3850" max="3862" width="5.875" style="22" customWidth="1"/>
    <col min="3863" max="3868" width="6.625" style="22" customWidth="1"/>
    <col min="3869" max="4096" width="9" style="22"/>
    <col min="4097" max="4097" width="16.125" style="22" customWidth="1"/>
    <col min="4098" max="4104" width="5.875" style="22" customWidth="1"/>
    <col min="4105" max="4105" width="6.625" style="22" customWidth="1"/>
    <col min="4106" max="4118" width="5.875" style="22" customWidth="1"/>
    <col min="4119" max="4124" width="6.625" style="22" customWidth="1"/>
    <col min="4125" max="4352" width="9" style="22"/>
    <col min="4353" max="4353" width="16.125" style="22" customWidth="1"/>
    <col min="4354" max="4360" width="5.875" style="22" customWidth="1"/>
    <col min="4361" max="4361" width="6.625" style="22" customWidth="1"/>
    <col min="4362" max="4374" width="5.875" style="22" customWidth="1"/>
    <col min="4375" max="4380" width="6.625" style="22" customWidth="1"/>
    <col min="4381" max="4608" width="9" style="22"/>
    <col min="4609" max="4609" width="16.125" style="22" customWidth="1"/>
    <col min="4610" max="4616" width="5.875" style="22" customWidth="1"/>
    <col min="4617" max="4617" width="6.625" style="22" customWidth="1"/>
    <col min="4618" max="4630" width="5.875" style="22" customWidth="1"/>
    <col min="4631" max="4636" width="6.625" style="22" customWidth="1"/>
    <col min="4637" max="4864" width="9" style="22"/>
    <col min="4865" max="4865" width="16.125" style="22" customWidth="1"/>
    <col min="4866" max="4872" width="5.875" style="22" customWidth="1"/>
    <col min="4873" max="4873" width="6.625" style="22" customWidth="1"/>
    <col min="4874" max="4886" width="5.875" style="22" customWidth="1"/>
    <col min="4887" max="4892" width="6.625" style="22" customWidth="1"/>
    <col min="4893" max="5120" width="9" style="22"/>
    <col min="5121" max="5121" width="16.125" style="22" customWidth="1"/>
    <col min="5122" max="5128" width="5.875" style="22" customWidth="1"/>
    <col min="5129" max="5129" width="6.625" style="22" customWidth="1"/>
    <col min="5130" max="5142" width="5.875" style="22" customWidth="1"/>
    <col min="5143" max="5148" width="6.625" style="22" customWidth="1"/>
    <col min="5149" max="5376" width="9" style="22"/>
    <col min="5377" max="5377" width="16.125" style="22" customWidth="1"/>
    <col min="5378" max="5384" width="5.875" style="22" customWidth="1"/>
    <col min="5385" max="5385" width="6.625" style="22" customWidth="1"/>
    <col min="5386" max="5398" width="5.875" style="22" customWidth="1"/>
    <col min="5399" max="5404" width="6.625" style="22" customWidth="1"/>
    <col min="5405" max="5632" width="9" style="22"/>
    <col min="5633" max="5633" width="16.125" style="22" customWidth="1"/>
    <col min="5634" max="5640" width="5.875" style="22" customWidth="1"/>
    <col min="5641" max="5641" width="6.625" style="22" customWidth="1"/>
    <col min="5642" max="5654" width="5.875" style="22" customWidth="1"/>
    <col min="5655" max="5660" width="6.625" style="22" customWidth="1"/>
    <col min="5661" max="5888" width="9" style="22"/>
    <col min="5889" max="5889" width="16.125" style="22" customWidth="1"/>
    <col min="5890" max="5896" width="5.875" style="22" customWidth="1"/>
    <col min="5897" max="5897" width="6.625" style="22" customWidth="1"/>
    <col min="5898" max="5910" width="5.875" style="22" customWidth="1"/>
    <col min="5911" max="5916" width="6.625" style="22" customWidth="1"/>
    <col min="5917" max="6144" width="9" style="22"/>
    <col min="6145" max="6145" width="16.125" style="22" customWidth="1"/>
    <col min="6146" max="6152" width="5.875" style="22" customWidth="1"/>
    <col min="6153" max="6153" width="6.625" style="22" customWidth="1"/>
    <col min="6154" max="6166" width="5.875" style="22" customWidth="1"/>
    <col min="6167" max="6172" width="6.625" style="22" customWidth="1"/>
    <col min="6173" max="6400" width="9" style="22"/>
    <col min="6401" max="6401" width="16.125" style="22" customWidth="1"/>
    <col min="6402" max="6408" width="5.875" style="22" customWidth="1"/>
    <col min="6409" max="6409" width="6.625" style="22" customWidth="1"/>
    <col min="6410" max="6422" width="5.875" style="22" customWidth="1"/>
    <col min="6423" max="6428" width="6.625" style="22" customWidth="1"/>
    <col min="6429" max="6656" width="9" style="22"/>
    <col min="6657" max="6657" width="16.125" style="22" customWidth="1"/>
    <col min="6658" max="6664" width="5.875" style="22" customWidth="1"/>
    <col min="6665" max="6665" width="6.625" style="22" customWidth="1"/>
    <col min="6666" max="6678" width="5.875" style="22" customWidth="1"/>
    <col min="6679" max="6684" width="6.625" style="22" customWidth="1"/>
    <col min="6685" max="6912" width="9" style="22"/>
    <col min="6913" max="6913" width="16.125" style="22" customWidth="1"/>
    <col min="6914" max="6920" width="5.875" style="22" customWidth="1"/>
    <col min="6921" max="6921" width="6.625" style="22" customWidth="1"/>
    <col min="6922" max="6934" width="5.875" style="22" customWidth="1"/>
    <col min="6935" max="6940" width="6.625" style="22" customWidth="1"/>
    <col min="6941" max="7168" width="9" style="22"/>
    <col min="7169" max="7169" width="16.125" style="22" customWidth="1"/>
    <col min="7170" max="7176" width="5.875" style="22" customWidth="1"/>
    <col min="7177" max="7177" width="6.625" style="22" customWidth="1"/>
    <col min="7178" max="7190" width="5.875" style="22" customWidth="1"/>
    <col min="7191" max="7196" width="6.625" style="22" customWidth="1"/>
    <col min="7197" max="7424" width="9" style="22"/>
    <col min="7425" max="7425" width="16.125" style="22" customWidth="1"/>
    <col min="7426" max="7432" width="5.875" style="22" customWidth="1"/>
    <col min="7433" max="7433" width="6.625" style="22" customWidth="1"/>
    <col min="7434" max="7446" width="5.875" style="22" customWidth="1"/>
    <col min="7447" max="7452" width="6.625" style="22" customWidth="1"/>
    <col min="7453" max="7680" width="9" style="22"/>
    <col min="7681" max="7681" width="16.125" style="22" customWidth="1"/>
    <col min="7682" max="7688" width="5.875" style="22" customWidth="1"/>
    <col min="7689" max="7689" width="6.625" style="22" customWidth="1"/>
    <col min="7690" max="7702" width="5.875" style="22" customWidth="1"/>
    <col min="7703" max="7708" width="6.625" style="22" customWidth="1"/>
    <col min="7709" max="7936" width="9" style="22"/>
    <col min="7937" max="7937" width="16.125" style="22" customWidth="1"/>
    <col min="7938" max="7944" width="5.875" style="22" customWidth="1"/>
    <col min="7945" max="7945" width="6.625" style="22" customWidth="1"/>
    <col min="7946" max="7958" width="5.875" style="22" customWidth="1"/>
    <col min="7959" max="7964" width="6.625" style="22" customWidth="1"/>
    <col min="7965" max="8192" width="9" style="22"/>
    <col min="8193" max="8193" width="16.125" style="22" customWidth="1"/>
    <col min="8194" max="8200" width="5.875" style="22" customWidth="1"/>
    <col min="8201" max="8201" width="6.625" style="22" customWidth="1"/>
    <col min="8202" max="8214" width="5.875" style="22" customWidth="1"/>
    <col min="8215" max="8220" width="6.625" style="22" customWidth="1"/>
    <col min="8221" max="8448" width="9" style="22"/>
    <col min="8449" max="8449" width="16.125" style="22" customWidth="1"/>
    <col min="8450" max="8456" width="5.875" style="22" customWidth="1"/>
    <col min="8457" max="8457" width="6.625" style="22" customWidth="1"/>
    <col min="8458" max="8470" width="5.875" style="22" customWidth="1"/>
    <col min="8471" max="8476" width="6.625" style="22" customWidth="1"/>
    <col min="8477" max="8704" width="9" style="22"/>
    <col min="8705" max="8705" width="16.125" style="22" customWidth="1"/>
    <col min="8706" max="8712" width="5.875" style="22" customWidth="1"/>
    <col min="8713" max="8713" width="6.625" style="22" customWidth="1"/>
    <col min="8714" max="8726" width="5.875" style="22" customWidth="1"/>
    <col min="8727" max="8732" width="6.625" style="22" customWidth="1"/>
    <col min="8733" max="8960" width="9" style="22"/>
    <col min="8961" max="8961" width="16.125" style="22" customWidth="1"/>
    <col min="8962" max="8968" width="5.875" style="22" customWidth="1"/>
    <col min="8969" max="8969" width="6.625" style="22" customWidth="1"/>
    <col min="8970" max="8982" width="5.875" style="22" customWidth="1"/>
    <col min="8983" max="8988" width="6.625" style="22" customWidth="1"/>
    <col min="8989" max="9216" width="9" style="22"/>
    <col min="9217" max="9217" width="16.125" style="22" customWidth="1"/>
    <col min="9218" max="9224" width="5.875" style="22" customWidth="1"/>
    <col min="9225" max="9225" width="6.625" style="22" customWidth="1"/>
    <col min="9226" max="9238" width="5.875" style="22" customWidth="1"/>
    <col min="9239" max="9244" width="6.625" style="22" customWidth="1"/>
    <col min="9245" max="9472" width="9" style="22"/>
    <col min="9473" max="9473" width="16.125" style="22" customWidth="1"/>
    <col min="9474" max="9480" width="5.875" style="22" customWidth="1"/>
    <col min="9481" max="9481" width="6.625" style="22" customWidth="1"/>
    <col min="9482" max="9494" width="5.875" style="22" customWidth="1"/>
    <col min="9495" max="9500" width="6.625" style="22" customWidth="1"/>
    <col min="9501" max="9728" width="9" style="22"/>
    <col min="9729" max="9729" width="16.125" style="22" customWidth="1"/>
    <col min="9730" max="9736" width="5.875" style="22" customWidth="1"/>
    <col min="9737" max="9737" width="6.625" style="22" customWidth="1"/>
    <col min="9738" max="9750" width="5.875" style="22" customWidth="1"/>
    <col min="9751" max="9756" width="6.625" style="22" customWidth="1"/>
    <col min="9757" max="9984" width="9" style="22"/>
    <col min="9985" max="9985" width="16.125" style="22" customWidth="1"/>
    <col min="9986" max="9992" width="5.875" style="22" customWidth="1"/>
    <col min="9993" max="9993" width="6.625" style="22" customWidth="1"/>
    <col min="9994" max="10006" width="5.875" style="22" customWidth="1"/>
    <col min="10007" max="10012" width="6.625" style="22" customWidth="1"/>
    <col min="10013" max="10240" width="9" style="22"/>
    <col min="10241" max="10241" width="16.125" style="22" customWidth="1"/>
    <col min="10242" max="10248" width="5.875" style="22" customWidth="1"/>
    <col min="10249" max="10249" width="6.625" style="22" customWidth="1"/>
    <col min="10250" max="10262" width="5.875" style="22" customWidth="1"/>
    <col min="10263" max="10268" width="6.625" style="22" customWidth="1"/>
    <col min="10269" max="10496" width="9" style="22"/>
    <col min="10497" max="10497" width="16.125" style="22" customWidth="1"/>
    <col min="10498" max="10504" width="5.875" style="22" customWidth="1"/>
    <col min="10505" max="10505" width="6.625" style="22" customWidth="1"/>
    <col min="10506" max="10518" width="5.875" style="22" customWidth="1"/>
    <col min="10519" max="10524" width="6.625" style="22" customWidth="1"/>
    <col min="10525" max="10752" width="9" style="22"/>
    <col min="10753" max="10753" width="16.125" style="22" customWidth="1"/>
    <col min="10754" max="10760" width="5.875" style="22" customWidth="1"/>
    <col min="10761" max="10761" width="6.625" style="22" customWidth="1"/>
    <col min="10762" max="10774" width="5.875" style="22" customWidth="1"/>
    <col min="10775" max="10780" width="6.625" style="22" customWidth="1"/>
    <col min="10781" max="11008" width="9" style="22"/>
    <col min="11009" max="11009" width="16.125" style="22" customWidth="1"/>
    <col min="11010" max="11016" width="5.875" style="22" customWidth="1"/>
    <col min="11017" max="11017" width="6.625" style="22" customWidth="1"/>
    <col min="11018" max="11030" width="5.875" style="22" customWidth="1"/>
    <col min="11031" max="11036" width="6.625" style="22" customWidth="1"/>
    <col min="11037" max="11264" width="9" style="22"/>
    <col min="11265" max="11265" width="16.125" style="22" customWidth="1"/>
    <col min="11266" max="11272" width="5.875" style="22" customWidth="1"/>
    <col min="11273" max="11273" width="6.625" style="22" customWidth="1"/>
    <col min="11274" max="11286" width="5.875" style="22" customWidth="1"/>
    <col min="11287" max="11292" width="6.625" style="22" customWidth="1"/>
    <col min="11293" max="11520" width="9" style="22"/>
    <col min="11521" max="11521" width="16.125" style="22" customWidth="1"/>
    <col min="11522" max="11528" width="5.875" style="22" customWidth="1"/>
    <col min="11529" max="11529" width="6.625" style="22" customWidth="1"/>
    <col min="11530" max="11542" width="5.875" style="22" customWidth="1"/>
    <col min="11543" max="11548" width="6.625" style="22" customWidth="1"/>
    <col min="11549" max="11776" width="9" style="22"/>
    <col min="11777" max="11777" width="16.125" style="22" customWidth="1"/>
    <col min="11778" max="11784" width="5.875" style="22" customWidth="1"/>
    <col min="11785" max="11785" width="6.625" style="22" customWidth="1"/>
    <col min="11786" max="11798" width="5.875" style="22" customWidth="1"/>
    <col min="11799" max="11804" width="6.625" style="22" customWidth="1"/>
    <col min="11805" max="12032" width="9" style="22"/>
    <col min="12033" max="12033" width="16.125" style="22" customWidth="1"/>
    <col min="12034" max="12040" width="5.875" style="22" customWidth="1"/>
    <col min="12041" max="12041" width="6.625" style="22" customWidth="1"/>
    <col min="12042" max="12054" width="5.875" style="22" customWidth="1"/>
    <col min="12055" max="12060" width="6.625" style="22" customWidth="1"/>
    <col min="12061" max="12288" width="9" style="22"/>
    <col min="12289" max="12289" width="16.125" style="22" customWidth="1"/>
    <col min="12290" max="12296" width="5.875" style="22" customWidth="1"/>
    <col min="12297" max="12297" width="6.625" style="22" customWidth="1"/>
    <col min="12298" max="12310" width="5.875" style="22" customWidth="1"/>
    <col min="12311" max="12316" width="6.625" style="22" customWidth="1"/>
    <col min="12317" max="12544" width="9" style="22"/>
    <col min="12545" max="12545" width="16.125" style="22" customWidth="1"/>
    <col min="12546" max="12552" width="5.875" style="22" customWidth="1"/>
    <col min="12553" max="12553" width="6.625" style="22" customWidth="1"/>
    <col min="12554" max="12566" width="5.875" style="22" customWidth="1"/>
    <col min="12567" max="12572" width="6.625" style="22" customWidth="1"/>
    <col min="12573" max="12800" width="9" style="22"/>
    <col min="12801" max="12801" width="16.125" style="22" customWidth="1"/>
    <col min="12802" max="12808" width="5.875" style="22" customWidth="1"/>
    <col min="12809" max="12809" width="6.625" style="22" customWidth="1"/>
    <col min="12810" max="12822" width="5.875" style="22" customWidth="1"/>
    <col min="12823" max="12828" width="6.625" style="22" customWidth="1"/>
    <col min="12829" max="13056" width="9" style="22"/>
    <col min="13057" max="13057" width="16.125" style="22" customWidth="1"/>
    <col min="13058" max="13064" width="5.875" style="22" customWidth="1"/>
    <col min="13065" max="13065" width="6.625" style="22" customWidth="1"/>
    <col min="13066" max="13078" width="5.875" style="22" customWidth="1"/>
    <col min="13079" max="13084" width="6.625" style="22" customWidth="1"/>
    <col min="13085" max="13312" width="9" style="22"/>
    <col min="13313" max="13313" width="16.125" style="22" customWidth="1"/>
    <col min="13314" max="13320" width="5.875" style="22" customWidth="1"/>
    <col min="13321" max="13321" width="6.625" style="22" customWidth="1"/>
    <col min="13322" max="13334" width="5.875" style="22" customWidth="1"/>
    <col min="13335" max="13340" width="6.625" style="22" customWidth="1"/>
    <col min="13341" max="13568" width="9" style="22"/>
    <col min="13569" max="13569" width="16.125" style="22" customWidth="1"/>
    <col min="13570" max="13576" width="5.875" style="22" customWidth="1"/>
    <col min="13577" max="13577" width="6.625" style="22" customWidth="1"/>
    <col min="13578" max="13590" width="5.875" style="22" customWidth="1"/>
    <col min="13591" max="13596" width="6.625" style="22" customWidth="1"/>
    <col min="13597" max="13824" width="9" style="22"/>
    <col min="13825" max="13825" width="16.125" style="22" customWidth="1"/>
    <col min="13826" max="13832" width="5.875" style="22" customWidth="1"/>
    <col min="13833" max="13833" width="6.625" style="22" customWidth="1"/>
    <col min="13834" max="13846" width="5.875" style="22" customWidth="1"/>
    <col min="13847" max="13852" width="6.625" style="22" customWidth="1"/>
    <col min="13853" max="14080" width="9" style="22"/>
    <col min="14081" max="14081" width="16.125" style="22" customWidth="1"/>
    <col min="14082" max="14088" width="5.875" style="22" customWidth="1"/>
    <col min="14089" max="14089" width="6.625" style="22" customWidth="1"/>
    <col min="14090" max="14102" width="5.875" style="22" customWidth="1"/>
    <col min="14103" max="14108" width="6.625" style="22" customWidth="1"/>
    <col min="14109" max="14336" width="9" style="22"/>
    <col min="14337" max="14337" width="16.125" style="22" customWidth="1"/>
    <col min="14338" max="14344" width="5.875" style="22" customWidth="1"/>
    <col min="14345" max="14345" width="6.625" style="22" customWidth="1"/>
    <col min="14346" max="14358" width="5.875" style="22" customWidth="1"/>
    <col min="14359" max="14364" width="6.625" style="22" customWidth="1"/>
    <col min="14365" max="14592" width="9" style="22"/>
    <col min="14593" max="14593" width="16.125" style="22" customWidth="1"/>
    <col min="14594" max="14600" width="5.875" style="22" customWidth="1"/>
    <col min="14601" max="14601" width="6.625" style="22" customWidth="1"/>
    <col min="14602" max="14614" width="5.875" style="22" customWidth="1"/>
    <col min="14615" max="14620" width="6.625" style="22" customWidth="1"/>
    <col min="14621" max="14848" width="9" style="22"/>
    <col min="14849" max="14849" width="16.125" style="22" customWidth="1"/>
    <col min="14850" max="14856" width="5.875" style="22" customWidth="1"/>
    <col min="14857" max="14857" width="6.625" style="22" customWidth="1"/>
    <col min="14858" max="14870" width="5.875" style="22" customWidth="1"/>
    <col min="14871" max="14876" width="6.625" style="22" customWidth="1"/>
    <col min="14877" max="15104" width="9" style="22"/>
    <col min="15105" max="15105" width="16.125" style="22" customWidth="1"/>
    <col min="15106" max="15112" width="5.875" style="22" customWidth="1"/>
    <col min="15113" max="15113" width="6.625" style="22" customWidth="1"/>
    <col min="15114" max="15126" width="5.875" style="22" customWidth="1"/>
    <col min="15127" max="15132" width="6.625" style="22" customWidth="1"/>
    <col min="15133" max="15360" width="9" style="22"/>
    <col min="15361" max="15361" width="16.125" style="22" customWidth="1"/>
    <col min="15362" max="15368" width="5.875" style="22" customWidth="1"/>
    <col min="15369" max="15369" width="6.625" style="22" customWidth="1"/>
    <col min="15370" max="15382" width="5.875" style="22" customWidth="1"/>
    <col min="15383" max="15388" width="6.625" style="22" customWidth="1"/>
    <col min="15389" max="15616" width="9" style="22"/>
    <col min="15617" max="15617" width="16.125" style="22" customWidth="1"/>
    <col min="15618" max="15624" width="5.875" style="22" customWidth="1"/>
    <col min="15625" max="15625" width="6.625" style="22" customWidth="1"/>
    <col min="15626" max="15638" width="5.875" style="22" customWidth="1"/>
    <col min="15639" max="15644" width="6.625" style="22" customWidth="1"/>
    <col min="15645" max="15872" width="9" style="22"/>
    <col min="15873" max="15873" width="16.125" style="22" customWidth="1"/>
    <col min="15874" max="15880" width="5.875" style="22" customWidth="1"/>
    <col min="15881" max="15881" width="6.625" style="22" customWidth="1"/>
    <col min="15882" max="15894" width="5.875" style="22" customWidth="1"/>
    <col min="15895" max="15900" width="6.625" style="22" customWidth="1"/>
    <col min="15901" max="16128" width="9" style="22"/>
    <col min="16129" max="16129" width="16.125" style="22" customWidth="1"/>
    <col min="16130" max="16136" width="5.875" style="22" customWidth="1"/>
    <col min="16137" max="16137" width="6.625" style="22" customWidth="1"/>
    <col min="16138" max="16150" width="5.875" style="22" customWidth="1"/>
    <col min="16151" max="16156" width="6.625" style="22" customWidth="1"/>
    <col min="16157" max="16384" width="9" style="22"/>
  </cols>
  <sheetData>
    <row r="1" spans="1:25" s="20" customFormat="1" ht="20.25">
      <c r="A1" s="474" t="s">
        <v>323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</row>
    <row r="2" spans="1:25" s="20" customFormat="1" ht="20.25">
      <c r="A2" s="474" t="s">
        <v>133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</row>
    <row r="3" spans="1:25" s="11" customFormat="1" ht="14.25">
      <c r="A3" s="7" t="s">
        <v>125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9"/>
      <c r="N3" s="9"/>
      <c r="O3" s="9"/>
      <c r="P3" s="10"/>
      <c r="Q3" s="10"/>
    </row>
    <row r="4" spans="1:25" s="11" customFormat="1" ht="17.25" customHeight="1" thickBot="1">
      <c r="A4" s="166" t="s">
        <v>94</v>
      </c>
      <c r="B4" s="166"/>
      <c r="C4" s="166"/>
      <c r="D4" s="166"/>
      <c r="E4" s="166"/>
      <c r="F4" s="166"/>
      <c r="H4" s="166" t="s">
        <v>91</v>
      </c>
      <c r="I4" s="166"/>
      <c r="J4" s="166"/>
      <c r="K4" s="166"/>
      <c r="L4" s="12"/>
      <c r="M4" s="473" t="s">
        <v>324</v>
      </c>
      <c r="N4" s="473"/>
      <c r="O4" s="473"/>
      <c r="P4" s="473"/>
      <c r="Q4" s="473"/>
      <c r="W4" s="475" t="s">
        <v>325</v>
      </c>
      <c r="X4" s="475"/>
      <c r="Y4" s="475"/>
    </row>
    <row r="5" spans="1:25" s="21" customFormat="1" ht="30" customHeight="1">
      <c r="A5" s="445" t="s">
        <v>11</v>
      </c>
      <c r="B5" s="440" t="s">
        <v>19</v>
      </c>
      <c r="C5" s="441"/>
      <c r="D5" s="446"/>
      <c r="E5" s="446"/>
      <c r="F5" s="446"/>
      <c r="G5" s="447"/>
      <c r="H5" s="440" t="s">
        <v>20</v>
      </c>
      <c r="I5" s="446"/>
      <c r="J5" s="446"/>
      <c r="K5" s="446"/>
      <c r="L5" s="447"/>
      <c r="M5" s="440" t="s">
        <v>291</v>
      </c>
      <c r="N5" s="441"/>
      <c r="O5" s="442"/>
      <c r="P5" s="446"/>
      <c r="Q5" s="447"/>
      <c r="R5" s="445" t="s">
        <v>22</v>
      </c>
      <c r="S5" s="442"/>
      <c r="T5" s="442"/>
      <c r="U5" s="446"/>
      <c r="V5" s="447"/>
      <c r="W5" s="440" t="s">
        <v>292</v>
      </c>
      <c r="X5" s="441"/>
      <c r="Y5" s="447"/>
    </row>
    <row r="6" spans="1:25" s="21" customFormat="1" ht="18" customHeight="1">
      <c r="A6" s="455"/>
      <c r="B6" s="307" t="s">
        <v>101</v>
      </c>
      <c r="C6" s="308"/>
      <c r="D6" s="385" t="s">
        <v>72</v>
      </c>
      <c r="E6" s="453" t="s">
        <v>24</v>
      </c>
      <c r="F6" s="452" t="s">
        <v>9</v>
      </c>
      <c r="G6" s="453" t="s">
        <v>29</v>
      </c>
      <c r="H6" s="458" t="s">
        <v>8</v>
      </c>
      <c r="I6" s="309" t="s">
        <v>102</v>
      </c>
      <c r="J6" s="453" t="s">
        <v>24</v>
      </c>
      <c r="K6" s="452" t="s">
        <v>9</v>
      </c>
      <c r="L6" s="453" t="s">
        <v>29</v>
      </c>
      <c r="M6" s="313" t="s">
        <v>103</v>
      </c>
      <c r="N6" s="449" t="s">
        <v>104</v>
      </c>
      <c r="O6" s="309" t="s">
        <v>24</v>
      </c>
      <c r="P6" s="452" t="s">
        <v>9</v>
      </c>
      <c r="Q6" s="453" t="s">
        <v>29</v>
      </c>
      <c r="R6" s="313" t="s">
        <v>103</v>
      </c>
      <c r="S6" s="411" t="s">
        <v>104</v>
      </c>
      <c r="T6" s="309" t="s">
        <v>24</v>
      </c>
      <c r="U6" s="452" t="s">
        <v>9</v>
      </c>
      <c r="V6" s="453" t="s">
        <v>29</v>
      </c>
      <c r="W6" s="460" t="s">
        <v>78</v>
      </c>
      <c r="X6" s="462" t="s">
        <v>42</v>
      </c>
      <c r="Y6" s="467" t="s">
        <v>43</v>
      </c>
    </row>
    <row r="7" spans="1:25" s="21" customFormat="1" ht="18" customHeight="1" thickBot="1">
      <c r="A7" s="456"/>
      <c r="B7" s="168" t="s">
        <v>103</v>
      </c>
      <c r="C7" s="167" t="s">
        <v>104</v>
      </c>
      <c r="D7" s="457"/>
      <c r="E7" s="454" t="s">
        <v>78</v>
      </c>
      <c r="F7" s="451" t="s">
        <v>42</v>
      </c>
      <c r="G7" s="454" t="s">
        <v>43</v>
      </c>
      <c r="H7" s="459"/>
      <c r="I7" s="451"/>
      <c r="J7" s="454" t="s">
        <v>78</v>
      </c>
      <c r="K7" s="451" t="s">
        <v>42</v>
      </c>
      <c r="L7" s="454" t="s">
        <v>43</v>
      </c>
      <c r="M7" s="448"/>
      <c r="N7" s="450"/>
      <c r="O7" s="451" t="s">
        <v>78</v>
      </c>
      <c r="P7" s="451" t="s">
        <v>42</v>
      </c>
      <c r="Q7" s="454" t="s">
        <v>43</v>
      </c>
      <c r="R7" s="448"/>
      <c r="S7" s="450"/>
      <c r="T7" s="451" t="s">
        <v>78</v>
      </c>
      <c r="U7" s="451" t="s">
        <v>42</v>
      </c>
      <c r="V7" s="454" t="s">
        <v>43</v>
      </c>
      <c r="W7" s="461"/>
      <c r="X7" s="451"/>
      <c r="Y7" s="468"/>
    </row>
    <row r="8" spans="1:25" s="21" customFormat="1" ht="18" customHeight="1">
      <c r="A8" s="108" t="s">
        <v>126</v>
      </c>
      <c r="B8" s="109">
        <v>49.14</v>
      </c>
      <c r="C8" s="110">
        <v>15.81</v>
      </c>
      <c r="D8" s="111">
        <v>32.26</v>
      </c>
      <c r="E8" s="111">
        <v>64.739999999999995</v>
      </c>
      <c r="F8" s="112">
        <v>53</v>
      </c>
      <c r="G8" s="113">
        <f t="shared" ref="G8:G39" si="0">IFERROR(RANK(E8,$E$8:$E$180),"")</f>
        <v>2</v>
      </c>
      <c r="H8" s="114">
        <v>41.09</v>
      </c>
      <c r="I8" s="111">
        <v>26.13</v>
      </c>
      <c r="J8" s="111">
        <v>67.23</v>
      </c>
      <c r="K8" s="112">
        <v>53</v>
      </c>
      <c r="L8" s="113">
        <f t="shared" ref="L8:L39" si="1">IFERROR(RANK(J8,$J$8:$J$180),"")</f>
        <v>3</v>
      </c>
      <c r="M8" s="114">
        <v>68.16</v>
      </c>
      <c r="N8" s="115">
        <v>7.26</v>
      </c>
      <c r="O8" s="115">
        <v>75.42</v>
      </c>
      <c r="P8" s="112">
        <v>19</v>
      </c>
      <c r="Q8" s="113">
        <f t="shared" ref="Q8:Q39" si="2">IFERROR(RANK(O8,$O$8:$O$180),"")</f>
        <v>4</v>
      </c>
      <c r="R8" s="114">
        <v>67</v>
      </c>
      <c r="S8" s="115">
        <v>40.89</v>
      </c>
      <c r="T8" s="115">
        <v>107.89</v>
      </c>
      <c r="U8" s="112">
        <v>18</v>
      </c>
      <c r="V8" s="113">
        <f t="shared" ref="V8:V39" si="3">IFERROR(RANK(T8,$T$8:$T$180),"")</f>
        <v>1</v>
      </c>
      <c r="W8" s="114">
        <v>317.47000000000003</v>
      </c>
      <c r="X8" s="116">
        <v>7</v>
      </c>
      <c r="Y8" s="113">
        <f t="shared" ref="Y8:Y39" si="4">IFERROR(RANK(W8,$W$8:$W$180),"")</f>
        <v>1</v>
      </c>
    </row>
    <row r="9" spans="1:25" s="21" customFormat="1" ht="18" customHeight="1">
      <c r="A9" s="117" t="s">
        <v>143</v>
      </c>
      <c r="B9" s="118">
        <v>41.58</v>
      </c>
      <c r="C9" s="119">
        <v>12.79</v>
      </c>
      <c r="D9" s="120">
        <v>28.86</v>
      </c>
      <c r="E9" s="120">
        <v>56.04</v>
      </c>
      <c r="F9" s="121">
        <v>342</v>
      </c>
      <c r="G9" s="122">
        <f t="shared" si="0"/>
        <v>15</v>
      </c>
      <c r="H9" s="123">
        <v>28.93</v>
      </c>
      <c r="I9" s="120">
        <v>17.68</v>
      </c>
      <c r="J9" s="120">
        <v>46.61</v>
      </c>
      <c r="K9" s="121">
        <v>342</v>
      </c>
      <c r="L9" s="122">
        <f t="shared" si="1"/>
        <v>14</v>
      </c>
      <c r="M9" s="123">
        <v>58.68</v>
      </c>
      <c r="N9" s="124">
        <v>6.33</v>
      </c>
      <c r="O9" s="124">
        <v>65.010000000000005</v>
      </c>
      <c r="P9" s="121">
        <v>304</v>
      </c>
      <c r="Q9" s="122">
        <f t="shared" si="2"/>
        <v>7</v>
      </c>
      <c r="R9" s="123">
        <v>55.34</v>
      </c>
      <c r="S9" s="124">
        <v>38.409999999999997</v>
      </c>
      <c r="T9" s="124">
        <v>93.75</v>
      </c>
      <c r="U9" s="121">
        <v>245</v>
      </c>
      <c r="V9" s="122">
        <f t="shared" si="3"/>
        <v>6</v>
      </c>
      <c r="W9" s="123">
        <v>265.05</v>
      </c>
      <c r="X9" s="125">
        <v>148</v>
      </c>
      <c r="Y9" s="122">
        <f t="shared" si="4"/>
        <v>2</v>
      </c>
    </row>
    <row r="10" spans="1:25" s="21" customFormat="1" ht="18" customHeight="1">
      <c r="A10" s="117" t="s">
        <v>142</v>
      </c>
      <c r="B10" s="118">
        <v>42.91</v>
      </c>
      <c r="C10" s="119">
        <v>16.98</v>
      </c>
      <c r="D10" s="120">
        <v>26.65</v>
      </c>
      <c r="E10" s="120">
        <v>56.6</v>
      </c>
      <c r="F10" s="121">
        <v>757</v>
      </c>
      <c r="G10" s="122">
        <f t="shared" si="0"/>
        <v>13</v>
      </c>
      <c r="H10" s="123">
        <v>28.8</v>
      </c>
      <c r="I10" s="120">
        <v>18.71</v>
      </c>
      <c r="J10" s="120">
        <v>47.51</v>
      </c>
      <c r="K10" s="121">
        <v>752</v>
      </c>
      <c r="L10" s="122">
        <f t="shared" si="1"/>
        <v>13</v>
      </c>
      <c r="M10" s="123">
        <v>52.57</v>
      </c>
      <c r="N10" s="124">
        <v>5.9</v>
      </c>
      <c r="O10" s="124">
        <v>58.47</v>
      </c>
      <c r="P10" s="121">
        <v>350</v>
      </c>
      <c r="Q10" s="122">
        <f t="shared" si="2"/>
        <v>9</v>
      </c>
      <c r="R10" s="123">
        <v>59.93</v>
      </c>
      <c r="S10" s="124">
        <v>44.7</v>
      </c>
      <c r="T10" s="124">
        <v>104.64</v>
      </c>
      <c r="U10" s="121">
        <v>366</v>
      </c>
      <c r="V10" s="122">
        <f t="shared" si="3"/>
        <v>3</v>
      </c>
      <c r="W10" s="123">
        <v>264.92</v>
      </c>
      <c r="X10" s="125">
        <v>93</v>
      </c>
      <c r="Y10" s="122">
        <f t="shared" si="4"/>
        <v>3</v>
      </c>
    </row>
    <row r="11" spans="1:25" s="21" customFormat="1" ht="18" customHeight="1">
      <c r="A11" s="117" t="s">
        <v>138</v>
      </c>
      <c r="B11" s="118">
        <v>40.659999999999997</v>
      </c>
      <c r="C11" s="119">
        <v>13.17</v>
      </c>
      <c r="D11" s="120">
        <v>28.89</v>
      </c>
      <c r="E11" s="120">
        <v>55.8</v>
      </c>
      <c r="F11" s="121">
        <v>90</v>
      </c>
      <c r="G11" s="122">
        <f t="shared" si="0"/>
        <v>19</v>
      </c>
      <c r="H11" s="123">
        <v>31.36</v>
      </c>
      <c r="I11" s="120">
        <v>22.53</v>
      </c>
      <c r="J11" s="120">
        <v>53.89</v>
      </c>
      <c r="K11" s="121">
        <v>90</v>
      </c>
      <c r="L11" s="122">
        <f t="shared" si="1"/>
        <v>8</v>
      </c>
      <c r="M11" s="123">
        <v>45.14</v>
      </c>
      <c r="N11" s="124">
        <v>4.76</v>
      </c>
      <c r="O11" s="124">
        <v>49.9</v>
      </c>
      <c r="P11" s="121">
        <v>21</v>
      </c>
      <c r="Q11" s="122">
        <f t="shared" si="2"/>
        <v>26</v>
      </c>
      <c r="R11" s="123">
        <v>57.44</v>
      </c>
      <c r="S11" s="124">
        <v>36.54</v>
      </c>
      <c r="T11" s="124">
        <v>93.97</v>
      </c>
      <c r="U11" s="121">
        <v>39</v>
      </c>
      <c r="V11" s="122">
        <f t="shared" si="3"/>
        <v>5</v>
      </c>
      <c r="W11" s="123">
        <v>258.95999999999998</v>
      </c>
      <c r="X11" s="125">
        <v>21</v>
      </c>
      <c r="Y11" s="122">
        <f t="shared" si="4"/>
        <v>4</v>
      </c>
    </row>
    <row r="12" spans="1:25" s="21" customFormat="1" ht="18" customHeight="1" thickBot="1">
      <c r="A12" s="137" t="s">
        <v>140</v>
      </c>
      <c r="B12" s="138">
        <v>44.15</v>
      </c>
      <c r="C12" s="139">
        <v>14.25</v>
      </c>
      <c r="D12" s="140">
        <v>29.92</v>
      </c>
      <c r="E12" s="140">
        <v>59.13</v>
      </c>
      <c r="F12" s="141">
        <v>545</v>
      </c>
      <c r="G12" s="142">
        <f t="shared" si="0"/>
        <v>5</v>
      </c>
      <c r="H12" s="143">
        <v>33.58</v>
      </c>
      <c r="I12" s="140">
        <v>21.29</v>
      </c>
      <c r="J12" s="140">
        <v>54.87</v>
      </c>
      <c r="K12" s="141">
        <v>544</v>
      </c>
      <c r="L12" s="142">
        <f t="shared" si="1"/>
        <v>7</v>
      </c>
      <c r="M12" s="143">
        <v>52.6</v>
      </c>
      <c r="N12" s="144">
        <v>5.81</v>
      </c>
      <c r="O12" s="144">
        <v>58.41</v>
      </c>
      <c r="P12" s="141">
        <v>358</v>
      </c>
      <c r="Q12" s="142">
        <f t="shared" si="2"/>
        <v>10</v>
      </c>
      <c r="R12" s="143">
        <v>55.75</v>
      </c>
      <c r="S12" s="144">
        <v>36.340000000000003</v>
      </c>
      <c r="T12" s="144">
        <v>92.09</v>
      </c>
      <c r="U12" s="141">
        <v>336</v>
      </c>
      <c r="V12" s="142">
        <f t="shared" si="3"/>
        <v>9</v>
      </c>
      <c r="W12" s="143">
        <v>255.21</v>
      </c>
      <c r="X12" s="145">
        <v>132</v>
      </c>
      <c r="Y12" s="142">
        <f t="shared" si="4"/>
        <v>5</v>
      </c>
    </row>
    <row r="13" spans="1:25" s="21" customFormat="1" ht="18" customHeight="1">
      <c r="A13" s="108" t="s">
        <v>334</v>
      </c>
      <c r="B13" s="109">
        <v>44.6</v>
      </c>
      <c r="C13" s="110">
        <v>14.48</v>
      </c>
      <c r="D13" s="111">
        <v>28.71</v>
      </c>
      <c r="E13" s="111">
        <v>58.25</v>
      </c>
      <c r="F13" s="112">
        <v>123</v>
      </c>
      <c r="G13" s="113">
        <f t="shared" si="0"/>
        <v>6</v>
      </c>
      <c r="H13" s="114">
        <v>33.94</v>
      </c>
      <c r="I13" s="111">
        <v>16.61</v>
      </c>
      <c r="J13" s="111">
        <v>50.56</v>
      </c>
      <c r="K13" s="112">
        <v>122</v>
      </c>
      <c r="L13" s="113">
        <f t="shared" si="1"/>
        <v>10</v>
      </c>
      <c r="M13" s="114">
        <v>66.040000000000006</v>
      </c>
      <c r="N13" s="115">
        <v>7.07</v>
      </c>
      <c r="O13" s="115">
        <v>73.11</v>
      </c>
      <c r="P13" s="112">
        <v>57</v>
      </c>
      <c r="Q13" s="113">
        <f t="shared" si="2"/>
        <v>5</v>
      </c>
      <c r="R13" s="114">
        <v>54.73</v>
      </c>
      <c r="S13" s="115">
        <v>35.5</v>
      </c>
      <c r="T13" s="115">
        <v>90.23</v>
      </c>
      <c r="U13" s="112">
        <v>60</v>
      </c>
      <c r="V13" s="113">
        <f t="shared" si="3"/>
        <v>13</v>
      </c>
      <c r="W13" s="114">
        <v>246.99</v>
      </c>
      <c r="X13" s="116">
        <v>14</v>
      </c>
      <c r="Y13" s="113">
        <f t="shared" si="4"/>
        <v>6</v>
      </c>
    </row>
    <row r="14" spans="1:25" s="21" customFormat="1" ht="18" customHeight="1">
      <c r="A14" s="117" t="s">
        <v>139</v>
      </c>
      <c r="B14" s="118">
        <v>43.14</v>
      </c>
      <c r="C14" s="119">
        <v>14.31</v>
      </c>
      <c r="D14" s="120">
        <v>26.05</v>
      </c>
      <c r="E14" s="120">
        <v>54.74</v>
      </c>
      <c r="F14" s="121">
        <v>290</v>
      </c>
      <c r="G14" s="122">
        <f t="shared" si="0"/>
        <v>25</v>
      </c>
      <c r="H14" s="123">
        <v>30.43</v>
      </c>
      <c r="I14" s="120">
        <v>20.86</v>
      </c>
      <c r="J14" s="120">
        <v>51.23</v>
      </c>
      <c r="K14" s="121">
        <v>290</v>
      </c>
      <c r="L14" s="122">
        <f t="shared" si="1"/>
        <v>9</v>
      </c>
      <c r="M14" s="123">
        <v>59.13</v>
      </c>
      <c r="N14" s="124">
        <v>6.14</v>
      </c>
      <c r="O14" s="124">
        <v>65.239999999999995</v>
      </c>
      <c r="P14" s="121">
        <v>240</v>
      </c>
      <c r="Q14" s="122">
        <f t="shared" si="2"/>
        <v>6</v>
      </c>
      <c r="R14" s="123">
        <v>55.8</v>
      </c>
      <c r="S14" s="124">
        <v>36.01</v>
      </c>
      <c r="T14" s="124">
        <v>91.8</v>
      </c>
      <c r="U14" s="121">
        <v>166</v>
      </c>
      <c r="V14" s="122">
        <f t="shared" si="3"/>
        <v>11</v>
      </c>
      <c r="W14" s="123">
        <v>242.84</v>
      </c>
      <c r="X14" s="125">
        <v>56</v>
      </c>
      <c r="Y14" s="122">
        <f t="shared" si="4"/>
        <v>7</v>
      </c>
    </row>
    <row r="15" spans="1:25" s="21" customFormat="1" ht="18" customHeight="1">
      <c r="A15" s="117" t="s">
        <v>270</v>
      </c>
      <c r="B15" s="118">
        <v>39.770000000000003</v>
      </c>
      <c r="C15" s="119">
        <v>12.73</v>
      </c>
      <c r="D15" s="120">
        <v>29.76</v>
      </c>
      <c r="E15" s="120">
        <v>56.01</v>
      </c>
      <c r="F15" s="121">
        <v>213</v>
      </c>
      <c r="G15" s="122">
        <f t="shared" si="0"/>
        <v>16</v>
      </c>
      <c r="H15" s="123">
        <v>24.68</v>
      </c>
      <c r="I15" s="120">
        <v>14.59</v>
      </c>
      <c r="J15" s="120">
        <v>39.270000000000003</v>
      </c>
      <c r="K15" s="121">
        <v>212</v>
      </c>
      <c r="L15" s="122">
        <f t="shared" si="1"/>
        <v>30</v>
      </c>
      <c r="M15" s="123">
        <v>51.04</v>
      </c>
      <c r="N15" s="124">
        <v>4.95</v>
      </c>
      <c r="O15" s="124">
        <v>55.98</v>
      </c>
      <c r="P15" s="121">
        <v>171</v>
      </c>
      <c r="Q15" s="122">
        <f t="shared" si="2"/>
        <v>15</v>
      </c>
      <c r="R15" s="123">
        <v>57.03</v>
      </c>
      <c r="S15" s="124">
        <v>35.22</v>
      </c>
      <c r="T15" s="124">
        <v>92.25</v>
      </c>
      <c r="U15" s="121">
        <v>91</v>
      </c>
      <c r="V15" s="122">
        <f t="shared" si="3"/>
        <v>8</v>
      </c>
      <c r="W15" s="123">
        <v>239.12</v>
      </c>
      <c r="X15" s="125">
        <v>52</v>
      </c>
      <c r="Y15" s="122">
        <f t="shared" si="4"/>
        <v>8</v>
      </c>
    </row>
    <row r="16" spans="1:25" s="21" customFormat="1" ht="18" customHeight="1">
      <c r="A16" s="117" t="s">
        <v>145</v>
      </c>
      <c r="B16" s="118">
        <v>40.31</v>
      </c>
      <c r="C16" s="119">
        <v>13.88</v>
      </c>
      <c r="D16" s="120">
        <v>27.55</v>
      </c>
      <c r="E16" s="120">
        <v>54.65</v>
      </c>
      <c r="F16" s="121">
        <v>652</v>
      </c>
      <c r="G16" s="122">
        <f t="shared" si="0"/>
        <v>26</v>
      </c>
      <c r="H16" s="123">
        <v>24.69</v>
      </c>
      <c r="I16" s="120">
        <v>16.04</v>
      </c>
      <c r="J16" s="120">
        <v>40.74</v>
      </c>
      <c r="K16" s="121">
        <v>650</v>
      </c>
      <c r="L16" s="122">
        <f t="shared" si="1"/>
        <v>24</v>
      </c>
      <c r="M16" s="123">
        <v>47</v>
      </c>
      <c r="N16" s="124">
        <v>4.03</v>
      </c>
      <c r="O16" s="124">
        <v>51.04</v>
      </c>
      <c r="P16" s="121">
        <v>340</v>
      </c>
      <c r="Q16" s="122">
        <f t="shared" si="2"/>
        <v>22</v>
      </c>
      <c r="R16" s="123">
        <v>55.7</v>
      </c>
      <c r="S16" s="124">
        <v>36.340000000000003</v>
      </c>
      <c r="T16" s="124">
        <v>92.04</v>
      </c>
      <c r="U16" s="121">
        <v>309</v>
      </c>
      <c r="V16" s="122">
        <f t="shared" si="3"/>
        <v>10</v>
      </c>
      <c r="W16" s="123">
        <v>238.88</v>
      </c>
      <c r="X16" s="125">
        <v>198</v>
      </c>
      <c r="Y16" s="122">
        <f t="shared" si="4"/>
        <v>9</v>
      </c>
    </row>
    <row r="17" spans="1:25" s="21" customFormat="1" ht="18" customHeight="1" thickBot="1">
      <c r="A17" s="137" t="s">
        <v>158</v>
      </c>
      <c r="B17" s="138">
        <v>40.1</v>
      </c>
      <c r="C17" s="139">
        <v>13.94</v>
      </c>
      <c r="D17" s="140">
        <v>27.27</v>
      </c>
      <c r="E17" s="140">
        <v>54.28</v>
      </c>
      <c r="F17" s="141">
        <v>235</v>
      </c>
      <c r="G17" s="142">
        <f t="shared" si="0"/>
        <v>31</v>
      </c>
      <c r="H17" s="143">
        <v>26.7</v>
      </c>
      <c r="I17" s="140">
        <v>15.36</v>
      </c>
      <c r="J17" s="140">
        <v>42.06</v>
      </c>
      <c r="K17" s="141">
        <v>233</v>
      </c>
      <c r="L17" s="142">
        <f t="shared" si="1"/>
        <v>20</v>
      </c>
      <c r="M17" s="143">
        <v>51.24</v>
      </c>
      <c r="N17" s="144">
        <v>4.8899999999999997</v>
      </c>
      <c r="O17" s="144">
        <v>56.13</v>
      </c>
      <c r="P17" s="141">
        <v>190</v>
      </c>
      <c r="Q17" s="142">
        <f t="shared" si="2"/>
        <v>14</v>
      </c>
      <c r="R17" s="143">
        <v>53.38</v>
      </c>
      <c r="S17" s="144">
        <v>35.53</v>
      </c>
      <c r="T17" s="144">
        <v>88.91</v>
      </c>
      <c r="U17" s="141">
        <v>182</v>
      </c>
      <c r="V17" s="142">
        <f t="shared" si="3"/>
        <v>16</v>
      </c>
      <c r="W17" s="143">
        <v>236.49</v>
      </c>
      <c r="X17" s="145">
        <v>16</v>
      </c>
      <c r="Y17" s="142">
        <f t="shared" si="4"/>
        <v>10</v>
      </c>
    </row>
    <row r="18" spans="1:25" s="21" customFormat="1" ht="18" customHeight="1">
      <c r="A18" s="108" t="s">
        <v>161</v>
      </c>
      <c r="B18" s="109">
        <v>35.86</v>
      </c>
      <c r="C18" s="110">
        <v>13.39</v>
      </c>
      <c r="D18" s="111">
        <v>29.65</v>
      </c>
      <c r="E18" s="111">
        <v>54.27</v>
      </c>
      <c r="F18" s="112">
        <v>212</v>
      </c>
      <c r="G18" s="113">
        <f t="shared" si="0"/>
        <v>32</v>
      </c>
      <c r="H18" s="114">
        <v>22.52</v>
      </c>
      <c r="I18" s="111">
        <v>15.31</v>
      </c>
      <c r="J18" s="111">
        <v>37.83</v>
      </c>
      <c r="K18" s="112">
        <v>212</v>
      </c>
      <c r="L18" s="113">
        <f t="shared" si="1"/>
        <v>40</v>
      </c>
      <c r="M18" s="114">
        <v>48.26</v>
      </c>
      <c r="N18" s="115">
        <v>3.7</v>
      </c>
      <c r="O18" s="115">
        <v>51.96</v>
      </c>
      <c r="P18" s="112">
        <v>199</v>
      </c>
      <c r="Q18" s="113">
        <f t="shared" si="2"/>
        <v>20</v>
      </c>
      <c r="R18" s="114">
        <v>48.25</v>
      </c>
      <c r="S18" s="115">
        <v>32.51</v>
      </c>
      <c r="T18" s="115">
        <v>80.760000000000005</v>
      </c>
      <c r="U18" s="112">
        <v>152</v>
      </c>
      <c r="V18" s="113">
        <f t="shared" si="3"/>
        <v>34</v>
      </c>
      <c r="W18" s="114">
        <v>228.13</v>
      </c>
      <c r="X18" s="116">
        <v>111</v>
      </c>
      <c r="Y18" s="113">
        <f t="shared" si="4"/>
        <v>11</v>
      </c>
    </row>
    <row r="19" spans="1:25" s="21" customFormat="1" ht="18" customHeight="1">
      <c r="A19" s="117" t="s">
        <v>170</v>
      </c>
      <c r="B19" s="118">
        <v>37.81</v>
      </c>
      <c r="C19" s="119">
        <v>17.25</v>
      </c>
      <c r="D19" s="120">
        <v>23.9</v>
      </c>
      <c r="E19" s="120">
        <v>51.43</v>
      </c>
      <c r="F19" s="121">
        <v>666</v>
      </c>
      <c r="G19" s="122">
        <f t="shared" si="0"/>
        <v>54</v>
      </c>
      <c r="H19" s="123">
        <v>24.19</v>
      </c>
      <c r="I19" s="120">
        <v>12.59</v>
      </c>
      <c r="J19" s="120">
        <v>36.78</v>
      </c>
      <c r="K19" s="121">
        <v>665</v>
      </c>
      <c r="L19" s="122">
        <f t="shared" si="1"/>
        <v>44</v>
      </c>
      <c r="M19" s="123">
        <v>50.94</v>
      </c>
      <c r="N19" s="124">
        <v>5.52</v>
      </c>
      <c r="O19" s="124">
        <v>56.45</v>
      </c>
      <c r="P19" s="121">
        <v>485</v>
      </c>
      <c r="Q19" s="122">
        <f t="shared" si="2"/>
        <v>13</v>
      </c>
      <c r="R19" s="123">
        <v>52.21</v>
      </c>
      <c r="S19" s="124">
        <v>37.58</v>
      </c>
      <c r="T19" s="124">
        <v>89.8</v>
      </c>
      <c r="U19" s="121">
        <v>466</v>
      </c>
      <c r="V19" s="122">
        <f t="shared" si="3"/>
        <v>14</v>
      </c>
      <c r="W19" s="123">
        <v>226.54</v>
      </c>
      <c r="X19" s="125">
        <v>149</v>
      </c>
      <c r="Y19" s="122">
        <f t="shared" si="4"/>
        <v>12</v>
      </c>
    </row>
    <row r="20" spans="1:25" s="21" customFormat="1" ht="18" customHeight="1">
      <c r="A20" s="117" t="s">
        <v>153</v>
      </c>
      <c r="B20" s="118">
        <v>40.28</v>
      </c>
      <c r="C20" s="119">
        <v>13.66</v>
      </c>
      <c r="D20" s="120">
        <v>28.86</v>
      </c>
      <c r="E20" s="120">
        <v>55.83</v>
      </c>
      <c r="F20" s="121">
        <v>213</v>
      </c>
      <c r="G20" s="122">
        <f t="shared" si="0"/>
        <v>18</v>
      </c>
      <c r="H20" s="123">
        <v>26.1</v>
      </c>
      <c r="I20" s="120">
        <v>12.88</v>
      </c>
      <c r="J20" s="120">
        <v>38.979999999999997</v>
      </c>
      <c r="K20" s="121">
        <v>213</v>
      </c>
      <c r="L20" s="122">
        <f t="shared" si="1"/>
        <v>31</v>
      </c>
      <c r="M20" s="123">
        <v>43.75</v>
      </c>
      <c r="N20" s="124">
        <v>3.87</v>
      </c>
      <c r="O20" s="124">
        <v>47.62</v>
      </c>
      <c r="P20" s="121">
        <v>100</v>
      </c>
      <c r="Q20" s="122">
        <f t="shared" si="2"/>
        <v>29</v>
      </c>
      <c r="R20" s="123">
        <v>53.09</v>
      </c>
      <c r="S20" s="124">
        <v>33.909999999999997</v>
      </c>
      <c r="T20" s="124">
        <v>87</v>
      </c>
      <c r="U20" s="121">
        <v>116</v>
      </c>
      <c r="V20" s="122">
        <f t="shared" si="3"/>
        <v>19</v>
      </c>
      <c r="W20" s="123">
        <v>222.2</v>
      </c>
      <c r="X20" s="125">
        <v>75</v>
      </c>
      <c r="Y20" s="122">
        <f t="shared" si="4"/>
        <v>13</v>
      </c>
    </row>
    <row r="21" spans="1:25" s="21" customFormat="1" ht="18" customHeight="1">
      <c r="A21" s="117" t="s">
        <v>339</v>
      </c>
      <c r="B21" s="118">
        <v>37.64</v>
      </c>
      <c r="C21" s="119">
        <v>14.22</v>
      </c>
      <c r="D21" s="120">
        <v>26.65</v>
      </c>
      <c r="E21" s="120">
        <v>52.58</v>
      </c>
      <c r="F21" s="121">
        <v>222</v>
      </c>
      <c r="G21" s="122">
        <f t="shared" si="0"/>
        <v>46</v>
      </c>
      <c r="H21" s="123">
        <v>23.57</v>
      </c>
      <c r="I21" s="120">
        <v>11.22</v>
      </c>
      <c r="J21" s="120">
        <v>34.799999999999997</v>
      </c>
      <c r="K21" s="121">
        <v>221</v>
      </c>
      <c r="L21" s="122">
        <f t="shared" si="1"/>
        <v>55</v>
      </c>
      <c r="M21" s="123">
        <v>42.45</v>
      </c>
      <c r="N21" s="124">
        <v>3.43</v>
      </c>
      <c r="O21" s="124">
        <v>45.87</v>
      </c>
      <c r="P21" s="121">
        <v>119</v>
      </c>
      <c r="Q21" s="122">
        <f t="shared" si="2"/>
        <v>32</v>
      </c>
      <c r="R21" s="123">
        <v>53.31</v>
      </c>
      <c r="S21" s="124">
        <v>33.380000000000003</v>
      </c>
      <c r="T21" s="124">
        <v>86.69</v>
      </c>
      <c r="U21" s="121">
        <v>130</v>
      </c>
      <c r="V21" s="122">
        <f t="shared" si="3"/>
        <v>20</v>
      </c>
      <c r="W21" s="123">
        <v>222.02</v>
      </c>
      <c r="X21" s="125">
        <v>77</v>
      </c>
      <c r="Y21" s="122">
        <f t="shared" si="4"/>
        <v>14</v>
      </c>
    </row>
    <row r="22" spans="1:25" s="21" customFormat="1" ht="18" customHeight="1" thickBot="1">
      <c r="A22" s="137" t="s">
        <v>287</v>
      </c>
      <c r="B22" s="138">
        <v>45.6</v>
      </c>
      <c r="C22" s="139">
        <v>14</v>
      </c>
      <c r="D22" s="140">
        <v>34</v>
      </c>
      <c r="E22" s="140">
        <v>63.8</v>
      </c>
      <c r="F22" s="141">
        <v>2</v>
      </c>
      <c r="G22" s="142">
        <f t="shared" si="0"/>
        <v>3</v>
      </c>
      <c r="H22" s="143">
        <v>33.5</v>
      </c>
      <c r="I22" s="140">
        <v>22</v>
      </c>
      <c r="J22" s="140">
        <v>55.5</v>
      </c>
      <c r="K22" s="141">
        <v>2</v>
      </c>
      <c r="L22" s="142">
        <f t="shared" si="1"/>
        <v>6</v>
      </c>
      <c r="M22" s="143">
        <v>27.5</v>
      </c>
      <c r="N22" s="144">
        <v>2</v>
      </c>
      <c r="O22" s="144">
        <v>29.5</v>
      </c>
      <c r="P22" s="141">
        <v>2</v>
      </c>
      <c r="Q22" s="142">
        <f t="shared" si="2"/>
        <v>106</v>
      </c>
      <c r="R22" s="143">
        <v>62</v>
      </c>
      <c r="S22" s="144">
        <v>44</v>
      </c>
      <c r="T22" s="144">
        <v>106</v>
      </c>
      <c r="U22" s="141">
        <v>2</v>
      </c>
      <c r="V22" s="142">
        <f t="shared" si="3"/>
        <v>2</v>
      </c>
      <c r="W22" s="143">
        <v>219.6</v>
      </c>
      <c r="X22" s="145">
        <v>1</v>
      </c>
      <c r="Y22" s="142">
        <f t="shared" si="4"/>
        <v>15</v>
      </c>
    </row>
    <row r="23" spans="1:25" s="21" customFormat="1" ht="18" customHeight="1">
      <c r="A23" s="108" t="s">
        <v>141</v>
      </c>
      <c r="B23" s="109">
        <v>41.51</v>
      </c>
      <c r="C23" s="110">
        <v>13.13</v>
      </c>
      <c r="D23" s="111">
        <v>30.31</v>
      </c>
      <c r="E23" s="111">
        <v>57.63</v>
      </c>
      <c r="F23" s="112">
        <v>760</v>
      </c>
      <c r="G23" s="113">
        <f t="shared" si="0"/>
        <v>7</v>
      </c>
      <c r="H23" s="114">
        <v>28.3</v>
      </c>
      <c r="I23" s="111">
        <v>17.64</v>
      </c>
      <c r="J23" s="111">
        <v>45.94</v>
      </c>
      <c r="K23" s="112">
        <v>761</v>
      </c>
      <c r="L23" s="113">
        <f t="shared" si="1"/>
        <v>16</v>
      </c>
      <c r="M23" s="114">
        <v>57.05</v>
      </c>
      <c r="N23" s="115">
        <v>5.55</v>
      </c>
      <c r="O23" s="115">
        <v>62.59</v>
      </c>
      <c r="P23" s="112">
        <v>535</v>
      </c>
      <c r="Q23" s="113">
        <f t="shared" si="2"/>
        <v>8</v>
      </c>
      <c r="R23" s="114">
        <v>50.68</v>
      </c>
      <c r="S23" s="115">
        <v>32.71</v>
      </c>
      <c r="T23" s="115">
        <v>83.39</v>
      </c>
      <c r="U23" s="112">
        <v>394</v>
      </c>
      <c r="V23" s="113">
        <f t="shared" si="3"/>
        <v>28</v>
      </c>
      <c r="W23" s="114">
        <v>219.12</v>
      </c>
      <c r="X23" s="116">
        <v>96</v>
      </c>
      <c r="Y23" s="113">
        <f t="shared" si="4"/>
        <v>16</v>
      </c>
    </row>
    <row r="24" spans="1:25" s="21" customFormat="1" ht="18" customHeight="1">
      <c r="A24" s="117" t="s">
        <v>173</v>
      </c>
      <c r="B24" s="118">
        <v>38.049999999999997</v>
      </c>
      <c r="C24" s="119">
        <v>13.64</v>
      </c>
      <c r="D24" s="120">
        <v>27.38</v>
      </c>
      <c r="E24" s="120">
        <v>53.23</v>
      </c>
      <c r="F24" s="121">
        <v>614</v>
      </c>
      <c r="G24" s="122">
        <f t="shared" si="0"/>
        <v>40</v>
      </c>
      <c r="H24" s="123">
        <v>23.97</v>
      </c>
      <c r="I24" s="120">
        <v>12.64</v>
      </c>
      <c r="J24" s="120">
        <v>36.61</v>
      </c>
      <c r="K24" s="121">
        <v>611</v>
      </c>
      <c r="L24" s="122">
        <f t="shared" si="1"/>
        <v>46</v>
      </c>
      <c r="M24" s="123">
        <v>35.25</v>
      </c>
      <c r="N24" s="124">
        <v>1.67</v>
      </c>
      <c r="O24" s="124">
        <v>36.92</v>
      </c>
      <c r="P24" s="121">
        <v>270</v>
      </c>
      <c r="Q24" s="122">
        <f t="shared" si="2"/>
        <v>66</v>
      </c>
      <c r="R24" s="123">
        <v>53.89</v>
      </c>
      <c r="S24" s="124">
        <v>37.18</v>
      </c>
      <c r="T24" s="124">
        <v>91.07</v>
      </c>
      <c r="U24" s="121">
        <v>342</v>
      </c>
      <c r="V24" s="122">
        <f t="shared" si="3"/>
        <v>12</v>
      </c>
      <c r="W24" s="123">
        <v>218.02</v>
      </c>
      <c r="X24" s="125">
        <v>272</v>
      </c>
      <c r="Y24" s="122">
        <f t="shared" si="4"/>
        <v>17</v>
      </c>
    </row>
    <row r="25" spans="1:25" s="21" customFormat="1" ht="18" customHeight="1">
      <c r="A25" s="117" t="s">
        <v>333</v>
      </c>
      <c r="B25" s="118">
        <v>37.54</v>
      </c>
      <c r="C25" s="119">
        <v>11.91</v>
      </c>
      <c r="D25" s="120">
        <v>25.96</v>
      </c>
      <c r="E25" s="120">
        <v>50.68</v>
      </c>
      <c r="F25" s="121">
        <v>277</v>
      </c>
      <c r="G25" s="122">
        <f t="shared" si="0"/>
        <v>59</v>
      </c>
      <c r="H25" s="123">
        <v>25.08</v>
      </c>
      <c r="I25" s="120">
        <v>13.02</v>
      </c>
      <c r="J25" s="120">
        <v>38.1</v>
      </c>
      <c r="K25" s="121">
        <v>279</v>
      </c>
      <c r="L25" s="122">
        <f t="shared" si="1"/>
        <v>37</v>
      </c>
      <c r="M25" s="123">
        <v>47.82</v>
      </c>
      <c r="N25" s="124">
        <v>4.51</v>
      </c>
      <c r="O25" s="124">
        <v>52.33</v>
      </c>
      <c r="P25" s="121">
        <v>188</v>
      </c>
      <c r="Q25" s="122">
        <f t="shared" si="2"/>
        <v>19</v>
      </c>
      <c r="R25" s="123">
        <v>44.69</v>
      </c>
      <c r="S25" s="124">
        <v>28.43</v>
      </c>
      <c r="T25" s="124">
        <v>73.12</v>
      </c>
      <c r="U25" s="121">
        <v>277</v>
      </c>
      <c r="V25" s="122">
        <f t="shared" si="3"/>
        <v>68</v>
      </c>
      <c r="W25" s="123">
        <v>216.64</v>
      </c>
      <c r="X25" s="125">
        <v>55</v>
      </c>
      <c r="Y25" s="122">
        <f t="shared" si="4"/>
        <v>18</v>
      </c>
    </row>
    <row r="26" spans="1:25" s="21" customFormat="1" ht="18" customHeight="1">
      <c r="A26" s="117" t="s">
        <v>150</v>
      </c>
      <c r="B26" s="118">
        <v>39.39</v>
      </c>
      <c r="C26" s="119">
        <v>13.97</v>
      </c>
      <c r="D26" s="120">
        <v>28.23</v>
      </c>
      <c r="E26" s="120">
        <v>54.91</v>
      </c>
      <c r="F26" s="121">
        <v>679</v>
      </c>
      <c r="G26" s="122">
        <f t="shared" si="0"/>
        <v>22</v>
      </c>
      <c r="H26" s="123">
        <v>24.92</v>
      </c>
      <c r="I26" s="120">
        <v>14.86</v>
      </c>
      <c r="J26" s="120">
        <v>39.78</v>
      </c>
      <c r="K26" s="121">
        <v>678</v>
      </c>
      <c r="L26" s="122">
        <f t="shared" si="1"/>
        <v>27</v>
      </c>
      <c r="M26" s="123">
        <v>44.5</v>
      </c>
      <c r="N26" s="124">
        <v>4.0599999999999996</v>
      </c>
      <c r="O26" s="124">
        <v>48.55</v>
      </c>
      <c r="P26" s="121">
        <v>392</v>
      </c>
      <c r="Q26" s="122">
        <f t="shared" si="2"/>
        <v>27</v>
      </c>
      <c r="R26" s="123">
        <v>50.26</v>
      </c>
      <c r="S26" s="124">
        <v>33.65</v>
      </c>
      <c r="T26" s="124">
        <v>83.91</v>
      </c>
      <c r="U26" s="121">
        <v>442</v>
      </c>
      <c r="V26" s="122">
        <f t="shared" si="3"/>
        <v>24</v>
      </c>
      <c r="W26" s="123">
        <v>216.47</v>
      </c>
      <c r="X26" s="125">
        <v>162</v>
      </c>
      <c r="Y26" s="122">
        <f t="shared" si="4"/>
        <v>19</v>
      </c>
    </row>
    <row r="27" spans="1:25" s="21" customFormat="1" ht="18" customHeight="1" thickBot="1">
      <c r="A27" s="137" t="s">
        <v>152</v>
      </c>
      <c r="B27" s="138">
        <v>39.22</v>
      </c>
      <c r="C27" s="139">
        <v>12.55</v>
      </c>
      <c r="D27" s="140">
        <v>27.71</v>
      </c>
      <c r="E27" s="140">
        <v>53.6</v>
      </c>
      <c r="F27" s="141">
        <v>691</v>
      </c>
      <c r="G27" s="142">
        <f t="shared" si="0"/>
        <v>39</v>
      </c>
      <c r="H27" s="143">
        <v>24.29</v>
      </c>
      <c r="I27" s="140">
        <v>15.75</v>
      </c>
      <c r="J27" s="140">
        <v>40.04</v>
      </c>
      <c r="K27" s="141">
        <v>685</v>
      </c>
      <c r="L27" s="142">
        <f t="shared" si="1"/>
        <v>26</v>
      </c>
      <c r="M27" s="143">
        <v>43.85</v>
      </c>
      <c r="N27" s="144">
        <v>3.35</v>
      </c>
      <c r="O27" s="144">
        <v>47.21</v>
      </c>
      <c r="P27" s="141">
        <v>565</v>
      </c>
      <c r="Q27" s="142">
        <f t="shared" si="2"/>
        <v>30</v>
      </c>
      <c r="R27" s="143">
        <v>54.13</v>
      </c>
      <c r="S27" s="144">
        <v>39.340000000000003</v>
      </c>
      <c r="T27" s="144">
        <v>93.48</v>
      </c>
      <c r="U27" s="141">
        <v>372</v>
      </c>
      <c r="V27" s="142">
        <f t="shared" si="3"/>
        <v>7</v>
      </c>
      <c r="W27" s="143">
        <v>214.92</v>
      </c>
      <c r="X27" s="145">
        <v>92</v>
      </c>
      <c r="Y27" s="142">
        <f t="shared" si="4"/>
        <v>20</v>
      </c>
    </row>
    <row r="28" spans="1:25" s="21" customFormat="1" ht="18" customHeight="1">
      <c r="A28" s="108" t="s">
        <v>174</v>
      </c>
      <c r="B28" s="109">
        <v>36.75</v>
      </c>
      <c r="C28" s="110">
        <v>13.76</v>
      </c>
      <c r="D28" s="111">
        <v>28.77</v>
      </c>
      <c r="E28" s="111">
        <v>54.02</v>
      </c>
      <c r="F28" s="112">
        <v>402</v>
      </c>
      <c r="G28" s="113">
        <f t="shared" si="0"/>
        <v>35</v>
      </c>
      <c r="H28" s="114">
        <v>20.99</v>
      </c>
      <c r="I28" s="111">
        <v>13.69</v>
      </c>
      <c r="J28" s="111">
        <v>34.68</v>
      </c>
      <c r="K28" s="112">
        <v>400</v>
      </c>
      <c r="L28" s="113">
        <f t="shared" si="1"/>
        <v>56</v>
      </c>
      <c r="M28" s="114">
        <v>37.15</v>
      </c>
      <c r="N28" s="115">
        <v>2.41</v>
      </c>
      <c r="O28" s="115">
        <v>39.549999999999997</v>
      </c>
      <c r="P28" s="112">
        <v>239</v>
      </c>
      <c r="Q28" s="113">
        <f t="shared" si="2"/>
        <v>57</v>
      </c>
      <c r="R28" s="114">
        <v>51.13</v>
      </c>
      <c r="S28" s="115">
        <v>32.479999999999997</v>
      </c>
      <c r="T28" s="115">
        <v>83.61</v>
      </c>
      <c r="U28" s="112">
        <v>245</v>
      </c>
      <c r="V28" s="113">
        <f t="shared" si="3"/>
        <v>25</v>
      </c>
      <c r="W28" s="114">
        <v>214.34</v>
      </c>
      <c r="X28" s="116">
        <v>190</v>
      </c>
      <c r="Y28" s="113">
        <f t="shared" si="4"/>
        <v>21</v>
      </c>
    </row>
    <row r="29" spans="1:25" s="21" customFormat="1" ht="18" customHeight="1">
      <c r="A29" s="117" t="s">
        <v>337</v>
      </c>
      <c r="B29" s="118">
        <v>39.92</v>
      </c>
      <c r="C29" s="119">
        <v>14.06</v>
      </c>
      <c r="D29" s="120">
        <v>27.15</v>
      </c>
      <c r="E29" s="120">
        <v>54.14</v>
      </c>
      <c r="F29" s="121">
        <v>440</v>
      </c>
      <c r="G29" s="122">
        <f t="shared" si="0"/>
        <v>34</v>
      </c>
      <c r="H29" s="123">
        <v>25.43</v>
      </c>
      <c r="I29" s="120">
        <v>12.69</v>
      </c>
      <c r="J29" s="120">
        <v>38.119999999999997</v>
      </c>
      <c r="K29" s="121">
        <v>439</v>
      </c>
      <c r="L29" s="122">
        <f t="shared" si="1"/>
        <v>36</v>
      </c>
      <c r="M29" s="123">
        <v>52.6</v>
      </c>
      <c r="N29" s="124">
        <v>5</v>
      </c>
      <c r="O29" s="124">
        <v>57.6</v>
      </c>
      <c r="P29" s="121">
        <v>439</v>
      </c>
      <c r="Q29" s="122">
        <f t="shared" si="2"/>
        <v>11</v>
      </c>
      <c r="R29" s="123">
        <v>50</v>
      </c>
      <c r="S29" s="124">
        <v>31.31</v>
      </c>
      <c r="T29" s="124">
        <v>81.31</v>
      </c>
      <c r="U29" s="121">
        <v>439</v>
      </c>
      <c r="V29" s="122">
        <f t="shared" si="3"/>
        <v>32</v>
      </c>
      <c r="W29" s="123">
        <v>213.16</v>
      </c>
      <c r="X29" s="125">
        <v>78</v>
      </c>
      <c r="Y29" s="122">
        <f t="shared" si="4"/>
        <v>22</v>
      </c>
    </row>
    <row r="30" spans="1:25" s="21" customFormat="1" ht="18" customHeight="1">
      <c r="A30" s="117" t="s">
        <v>159</v>
      </c>
      <c r="B30" s="118">
        <v>37.65</v>
      </c>
      <c r="C30" s="119">
        <v>13.28</v>
      </c>
      <c r="D30" s="120">
        <v>27.18</v>
      </c>
      <c r="E30" s="120">
        <v>52.59</v>
      </c>
      <c r="F30" s="121">
        <v>389</v>
      </c>
      <c r="G30" s="122">
        <f t="shared" si="0"/>
        <v>45</v>
      </c>
      <c r="H30" s="123">
        <v>23.66</v>
      </c>
      <c r="I30" s="120">
        <v>15.01</v>
      </c>
      <c r="J30" s="120">
        <v>38.61</v>
      </c>
      <c r="K30" s="121">
        <v>387</v>
      </c>
      <c r="L30" s="122">
        <f t="shared" si="1"/>
        <v>34</v>
      </c>
      <c r="M30" s="123">
        <v>46.41</v>
      </c>
      <c r="N30" s="124">
        <v>4.17</v>
      </c>
      <c r="O30" s="124">
        <v>50.58</v>
      </c>
      <c r="P30" s="121">
        <v>332</v>
      </c>
      <c r="Q30" s="122">
        <f t="shared" si="2"/>
        <v>25</v>
      </c>
      <c r="R30" s="123">
        <v>52.93</v>
      </c>
      <c r="S30" s="124">
        <v>34.96</v>
      </c>
      <c r="T30" s="124">
        <v>87.89</v>
      </c>
      <c r="U30" s="121">
        <v>242</v>
      </c>
      <c r="V30" s="122">
        <f t="shared" si="3"/>
        <v>18</v>
      </c>
      <c r="W30" s="123">
        <v>212.57</v>
      </c>
      <c r="X30" s="125">
        <v>133</v>
      </c>
      <c r="Y30" s="122">
        <f t="shared" si="4"/>
        <v>23</v>
      </c>
    </row>
    <row r="31" spans="1:25" s="21" customFormat="1" ht="18" customHeight="1">
      <c r="A31" s="117" t="s">
        <v>332</v>
      </c>
      <c r="B31" s="118">
        <v>37.619999999999997</v>
      </c>
      <c r="C31" s="119">
        <v>13.23</v>
      </c>
      <c r="D31" s="120">
        <v>27.32</v>
      </c>
      <c r="E31" s="120">
        <v>52.74</v>
      </c>
      <c r="F31" s="121">
        <v>475</v>
      </c>
      <c r="G31" s="122">
        <f t="shared" si="0"/>
        <v>43</v>
      </c>
      <c r="H31" s="123">
        <v>23.96</v>
      </c>
      <c r="I31" s="120">
        <v>17.09</v>
      </c>
      <c r="J31" s="120">
        <v>41.05</v>
      </c>
      <c r="K31" s="121">
        <v>475</v>
      </c>
      <c r="L31" s="122">
        <f t="shared" si="1"/>
        <v>23</v>
      </c>
      <c r="M31" s="123">
        <v>41.14</v>
      </c>
      <c r="N31" s="124">
        <v>3.66</v>
      </c>
      <c r="O31" s="124">
        <v>44.8</v>
      </c>
      <c r="P31" s="121">
        <v>400</v>
      </c>
      <c r="Q31" s="122">
        <f t="shared" si="2"/>
        <v>34</v>
      </c>
      <c r="R31" s="123">
        <v>47.91</v>
      </c>
      <c r="S31" s="124">
        <v>33.159999999999997</v>
      </c>
      <c r="T31" s="124">
        <v>81.069999999999993</v>
      </c>
      <c r="U31" s="121">
        <v>348</v>
      </c>
      <c r="V31" s="122">
        <f t="shared" si="3"/>
        <v>33</v>
      </c>
      <c r="W31" s="123">
        <v>212.29</v>
      </c>
      <c r="X31" s="125">
        <v>193</v>
      </c>
      <c r="Y31" s="122">
        <f t="shared" si="4"/>
        <v>24</v>
      </c>
    </row>
    <row r="32" spans="1:25" s="21" customFormat="1" ht="18" customHeight="1" thickBot="1">
      <c r="A32" s="137" t="s">
        <v>48</v>
      </c>
      <c r="B32" s="138">
        <v>40.380000000000003</v>
      </c>
      <c r="C32" s="139">
        <v>13.9</v>
      </c>
      <c r="D32" s="140">
        <v>29.85</v>
      </c>
      <c r="E32" s="140">
        <v>56.99</v>
      </c>
      <c r="F32" s="141">
        <v>167</v>
      </c>
      <c r="G32" s="142">
        <f t="shared" si="0"/>
        <v>11</v>
      </c>
      <c r="H32" s="143">
        <v>24.55</v>
      </c>
      <c r="I32" s="140">
        <v>14.13</v>
      </c>
      <c r="J32" s="140">
        <v>38.69</v>
      </c>
      <c r="K32" s="141">
        <v>168</v>
      </c>
      <c r="L32" s="142">
        <f t="shared" si="1"/>
        <v>32</v>
      </c>
      <c r="M32" s="143">
        <v>49.16</v>
      </c>
      <c r="N32" s="144">
        <v>4.5599999999999996</v>
      </c>
      <c r="O32" s="144">
        <v>53.72</v>
      </c>
      <c r="P32" s="141">
        <v>124</v>
      </c>
      <c r="Q32" s="142">
        <f t="shared" si="2"/>
        <v>16</v>
      </c>
      <c r="R32" s="143">
        <v>51.66</v>
      </c>
      <c r="S32" s="144">
        <v>33.75</v>
      </c>
      <c r="T32" s="144">
        <v>85.41</v>
      </c>
      <c r="U32" s="141">
        <v>100</v>
      </c>
      <c r="V32" s="142">
        <f t="shared" si="3"/>
        <v>21</v>
      </c>
      <c r="W32" s="143">
        <v>211.71</v>
      </c>
      <c r="X32" s="145">
        <v>38</v>
      </c>
      <c r="Y32" s="142">
        <f t="shared" si="4"/>
        <v>25</v>
      </c>
    </row>
    <row r="33" spans="1:25" s="21" customFormat="1" ht="18" customHeight="1">
      <c r="A33" s="108" t="s">
        <v>155</v>
      </c>
      <c r="B33" s="109">
        <v>37.21</v>
      </c>
      <c r="C33" s="110">
        <v>11.55</v>
      </c>
      <c r="D33" s="111">
        <v>25.54</v>
      </c>
      <c r="E33" s="111">
        <v>49.92</v>
      </c>
      <c r="F33" s="112">
        <v>220</v>
      </c>
      <c r="G33" s="113">
        <f t="shared" si="0"/>
        <v>62</v>
      </c>
      <c r="H33" s="114">
        <v>27.1</v>
      </c>
      <c r="I33" s="111">
        <v>14.57</v>
      </c>
      <c r="J33" s="111">
        <v>41.66</v>
      </c>
      <c r="K33" s="112">
        <v>219</v>
      </c>
      <c r="L33" s="113">
        <f t="shared" si="1"/>
        <v>21</v>
      </c>
      <c r="M33" s="114">
        <v>39.18</v>
      </c>
      <c r="N33" s="115">
        <v>2.79</v>
      </c>
      <c r="O33" s="115">
        <v>41.97</v>
      </c>
      <c r="P33" s="112">
        <v>128</v>
      </c>
      <c r="Q33" s="113">
        <f t="shared" si="2"/>
        <v>44</v>
      </c>
      <c r="R33" s="114">
        <v>46.64</v>
      </c>
      <c r="S33" s="115">
        <v>29.29</v>
      </c>
      <c r="T33" s="115">
        <v>75.930000000000007</v>
      </c>
      <c r="U33" s="112">
        <v>140</v>
      </c>
      <c r="V33" s="113">
        <f t="shared" si="3"/>
        <v>57</v>
      </c>
      <c r="W33" s="114">
        <v>205.91</v>
      </c>
      <c r="X33" s="116">
        <v>84</v>
      </c>
      <c r="Y33" s="113">
        <f t="shared" si="4"/>
        <v>26</v>
      </c>
    </row>
    <row r="34" spans="1:25" s="21" customFormat="1" ht="18" customHeight="1">
      <c r="A34" s="117" t="s">
        <v>146</v>
      </c>
      <c r="B34" s="118">
        <v>37.49</v>
      </c>
      <c r="C34" s="119">
        <v>11.69</v>
      </c>
      <c r="D34" s="120">
        <v>27.19</v>
      </c>
      <c r="E34" s="120">
        <v>51.78</v>
      </c>
      <c r="F34" s="121">
        <v>495</v>
      </c>
      <c r="G34" s="122">
        <f t="shared" si="0"/>
        <v>50</v>
      </c>
      <c r="H34" s="123">
        <v>26.36</v>
      </c>
      <c r="I34" s="120">
        <v>17.16</v>
      </c>
      <c r="J34" s="120">
        <v>43.51</v>
      </c>
      <c r="K34" s="121">
        <v>492</v>
      </c>
      <c r="L34" s="122">
        <f t="shared" si="1"/>
        <v>19</v>
      </c>
      <c r="M34" s="123">
        <v>34.08</v>
      </c>
      <c r="N34" s="124">
        <v>2.48</v>
      </c>
      <c r="O34" s="124">
        <v>36.57</v>
      </c>
      <c r="P34" s="121">
        <v>157</v>
      </c>
      <c r="Q34" s="122">
        <f t="shared" si="2"/>
        <v>69</v>
      </c>
      <c r="R34" s="123">
        <v>51.97</v>
      </c>
      <c r="S34" s="124">
        <v>31.21</v>
      </c>
      <c r="T34" s="124">
        <v>83.18</v>
      </c>
      <c r="U34" s="121">
        <v>159</v>
      </c>
      <c r="V34" s="122">
        <f t="shared" si="3"/>
        <v>30</v>
      </c>
      <c r="W34" s="123">
        <v>204.54</v>
      </c>
      <c r="X34" s="125">
        <v>159</v>
      </c>
      <c r="Y34" s="122">
        <f t="shared" si="4"/>
        <v>27</v>
      </c>
    </row>
    <row r="35" spans="1:25" s="21" customFormat="1" ht="18" customHeight="1">
      <c r="A35" s="117" t="s">
        <v>179</v>
      </c>
      <c r="B35" s="118">
        <v>35.81</v>
      </c>
      <c r="C35" s="119">
        <v>17</v>
      </c>
      <c r="D35" s="120">
        <v>22.67</v>
      </c>
      <c r="E35" s="120">
        <v>49.08</v>
      </c>
      <c r="F35" s="121">
        <v>581</v>
      </c>
      <c r="G35" s="122">
        <f t="shared" si="0"/>
        <v>66</v>
      </c>
      <c r="H35" s="123">
        <v>20.49</v>
      </c>
      <c r="I35" s="120">
        <v>11.43</v>
      </c>
      <c r="J35" s="120">
        <v>31.92</v>
      </c>
      <c r="K35" s="121">
        <v>577</v>
      </c>
      <c r="L35" s="122">
        <f t="shared" si="1"/>
        <v>73</v>
      </c>
      <c r="M35" s="123">
        <v>38.79</v>
      </c>
      <c r="N35" s="124">
        <v>3.57</v>
      </c>
      <c r="O35" s="124">
        <v>42.36</v>
      </c>
      <c r="P35" s="121">
        <v>461</v>
      </c>
      <c r="Q35" s="122">
        <f t="shared" si="2"/>
        <v>41</v>
      </c>
      <c r="R35" s="123">
        <v>48.57</v>
      </c>
      <c r="S35" s="124">
        <v>34.71</v>
      </c>
      <c r="T35" s="124">
        <v>83.28</v>
      </c>
      <c r="U35" s="121">
        <v>442</v>
      </c>
      <c r="V35" s="122">
        <f t="shared" si="3"/>
        <v>29</v>
      </c>
      <c r="W35" s="123">
        <v>204.2</v>
      </c>
      <c r="X35" s="125">
        <v>338</v>
      </c>
      <c r="Y35" s="122">
        <f t="shared" si="4"/>
        <v>28</v>
      </c>
    </row>
    <row r="36" spans="1:25" s="21" customFormat="1" ht="18" customHeight="1">
      <c r="A36" s="117" t="s">
        <v>269</v>
      </c>
      <c r="B36" s="118">
        <v>38.200000000000003</v>
      </c>
      <c r="C36" s="119">
        <v>13.18</v>
      </c>
      <c r="D36" s="120">
        <v>28.9</v>
      </c>
      <c r="E36" s="120">
        <v>54.59</v>
      </c>
      <c r="F36" s="121">
        <v>344</v>
      </c>
      <c r="G36" s="122">
        <f t="shared" si="0"/>
        <v>28</v>
      </c>
      <c r="H36" s="123">
        <v>24.43</v>
      </c>
      <c r="I36" s="120">
        <v>12.2</v>
      </c>
      <c r="J36" s="120">
        <v>36.630000000000003</v>
      </c>
      <c r="K36" s="121">
        <v>343</v>
      </c>
      <c r="L36" s="122">
        <f t="shared" si="1"/>
        <v>45</v>
      </c>
      <c r="M36" s="123">
        <v>38.61</v>
      </c>
      <c r="N36" s="124">
        <v>3.19</v>
      </c>
      <c r="O36" s="124">
        <v>41.79</v>
      </c>
      <c r="P36" s="121">
        <v>251</v>
      </c>
      <c r="Q36" s="122">
        <f t="shared" si="2"/>
        <v>47</v>
      </c>
      <c r="R36" s="123">
        <v>48.04</v>
      </c>
      <c r="S36" s="124">
        <v>31.64</v>
      </c>
      <c r="T36" s="124">
        <v>79.680000000000007</v>
      </c>
      <c r="U36" s="121">
        <v>248</v>
      </c>
      <c r="V36" s="122">
        <f t="shared" si="3"/>
        <v>39</v>
      </c>
      <c r="W36" s="123">
        <v>203.86</v>
      </c>
      <c r="X36" s="125">
        <v>178</v>
      </c>
      <c r="Y36" s="122">
        <f t="shared" si="4"/>
        <v>29</v>
      </c>
    </row>
    <row r="37" spans="1:25" s="21" customFormat="1" ht="18" customHeight="1" thickBot="1">
      <c r="A37" s="137" t="s">
        <v>194</v>
      </c>
      <c r="B37" s="138">
        <v>32.369999999999997</v>
      </c>
      <c r="C37" s="139">
        <v>11.97</v>
      </c>
      <c r="D37" s="140">
        <v>26.26</v>
      </c>
      <c r="E37" s="140">
        <v>48.43</v>
      </c>
      <c r="F37" s="141">
        <v>111</v>
      </c>
      <c r="G37" s="142">
        <f t="shared" si="0"/>
        <v>74</v>
      </c>
      <c r="H37" s="143">
        <v>20.75</v>
      </c>
      <c r="I37" s="140">
        <v>12.34</v>
      </c>
      <c r="J37" s="140">
        <v>33.090000000000003</v>
      </c>
      <c r="K37" s="141">
        <v>111</v>
      </c>
      <c r="L37" s="142">
        <f t="shared" si="1"/>
        <v>63</v>
      </c>
      <c r="M37" s="143">
        <v>38.619999999999997</v>
      </c>
      <c r="N37" s="144">
        <v>2.56</v>
      </c>
      <c r="O37" s="144">
        <v>41.18</v>
      </c>
      <c r="P37" s="141">
        <v>77</v>
      </c>
      <c r="Q37" s="142">
        <f t="shared" si="2"/>
        <v>49</v>
      </c>
      <c r="R37" s="143">
        <v>47.54</v>
      </c>
      <c r="S37" s="144">
        <v>32.229999999999997</v>
      </c>
      <c r="T37" s="144">
        <v>79.77</v>
      </c>
      <c r="U37" s="141">
        <v>83</v>
      </c>
      <c r="V37" s="142">
        <f t="shared" si="3"/>
        <v>38</v>
      </c>
      <c r="W37" s="143">
        <v>202.65</v>
      </c>
      <c r="X37" s="145">
        <v>65</v>
      </c>
      <c r="Y37" s="142">
        <f t="shared" si="4"/>
        <v>30</v>
      </c>
    </row>
    <row r="38" spans="1:25" s="21" customFormat="1" ht="18" customHeight="1">
      <c r="A38" s="108" t="s">
        <v>169</v>
      </c>
      <c r="B38" s="109">
        <v>36.450000000000003</v>
      </c>
      <c r="C38" s="110">
        <v>12.96</v>
      </c>
      <c r="D38" s="111">
        <v>29.13</v>
      </c>
      <c r="E38" s="111">
        <v>53.83</v>
      </c>
      <c r="F38" s="112">
        <v>46</v>
      </c>
      <c r="G38" s="113">
        <f t="shared" si="0"/>
        <v>38</v>
      </c>
      <c r="H38" s="114">
        <v>28.93</v>
      </c>
      <c r="I38" s="111">
        <v>17.11</v>
      </c>
      <c r="J38" s="111">
        <v>46.04</v>
      </c>
      <c r="K38" s="112">
        <v>46</v>
      </c>
      <c r="L38" s="113">
        <f t="shared" si="1"/>
        <v>15</v>
      </c>
      <c r="M38" s="114">
        <v>41.46</v>
      </c>
      <c r="N38" s="115">
        <v>2.97</v>
      </c>
      <c r="O38" s="115">
        <v>44.43</v>
      </c>
      <c r="P38" s="112">
        <v>35</v>
      </c>
      <c r="Q38" s="113">
        <f t="shared" si="2"/>
        <v>36</v>
      </c>
      <c r="R38" s="114">
        <v>49.5</v>
      </c>
      <c r="S38" s="115">
        <v>32.5</v>
      </c>
      <c r="T38" s="115">
        <v>82</v>
      </c>
      <c r="U38" s="112">
        <v>32</v>
      </c>
      <c r="V38" s="113">
        <f t="shared" si="3"/>
        <v>31</v>
      </c>
      <c r="W38" s="114">
        <v>200.51</v>
      </c>
      <c r="X38" s="116">
        <v>14</v>
      </c>
      <c r="Y38" s="113">
        <f t="shared" si="4"/>
        <v>31</v>
      </c>
    </row>
    <row r="39" spans="1:25" s="21" customFormat="1" ht="18" customHeight="1">
      <c r="A39" s="117" t="s">
        <v>186</v>
      </c>
      <c r="B39" s="118">
        <v>36.369999999999997</v>
      </c>
      <c r="C39" s="119">
        <v>14.14</v>
      </c>
      <c r="D39" s="120">
        <v>30.84</v>
      </c>
      <c r="E39" s="120">
        <v>56.09</v>
      </c>
      <c r="F39" s="121">
        <v>136</v>
      </c>
      <c r="G39" s="122">
        <f t="shared" si="0"/>
        <v>14</v>
      </c>
      <c r="H39" s="123">
        <v>22.22</v>
      </c>
      <c r="I39" s="120">
        <v>19.010000000000002</v>
      </c>
      <c r="J39" s="120">
        <v>41.23</v>
      </c>
      <c r="K39" s="121">
        <v>135</v>
      </c>
      <c r="L39" s="122">
        <f t="shared" si="1"/>
        <v>22</v>
      </c>
      <c r="M39" s="123">
        <v>32.69</v>
      </c>
      <c r="N39" s="124">
        <v>2.4</v>
      </c>
      <c r="O39" s="124">
        <v>35.090000000000003</v>
      </c>
      <c r="P39" s="121">
        <v>134</v>
      </c>
      <c r="Q39" s="122">
        <f t="shared" si="2"/>
        <v>74</v>
      </c>
      <c r="R39" s="123">
        <v>45.4</v>
      </c>
      <c r="S39" s="124">
        <v>29.8</v>
      </c>
      <c r="T39" s="124">
        <v>75.2</v>
      </c>
      <c r="U39" s="121">
        <v>133</v>
      </c>
      <c r="V39" s="122">
        <f t="shared" si="3"/>
        <v>59</v>
      </c>
      <c r="W39" s="123">
        <v>200.07</v>
      </c>
      <c r="X39" s="125">
        <v>64</v>
      </c>
      <c r="Y39" s="122">
        <f t="shared" si="4"/>
        <v>32</v>
      </c>
    </row>
    <row r="40" spans="1:25" s="21" customFormat="1" ht="18" customHeight="1">
      <c r="A40" s="117" t="s">
        <v>172</v>
      </c>
      <c r="B40" s="118">
        <v>36.03</v>
      </c>
      <c r="C40" s="119">
        <v>13.46</v>
      </c>
      <c r="D40" s="120">
        <v>27.42</v>
      </c>
      <c r="E40" s="120">
        <v>52.16</v>
      </c>
      <c r="F40" s="121">
        <v>207</v>
      </c>
      <c r="G40" s="122">
        <f t="shared" ref="G40:G71" si="5">IFERROR(RANK(E40,$E$8:$E$180),"")</f>
        <v>47</v>
      </c>
      <c r="H40" s="123">
        <v>22.54</v>
      </c>
      <c r="I40" s="120">
        <v>10.199999999999999</v>
      </c>
      <c r="J40" s="120">
        <v>32.74</v>
      </c>
      <c r="K40" s="121">
        <v>207</v>
      </c>
      <c r="L40" s="122">
        <f t="shared" ref="L40:L71" si="6">IFERROR(RANK(J40,$J$8:$J$180),"")</f>
        <v>68</v>
      </c>
      <c r="M40" s="123">
        <v>46.95</v>
      </c>
      <c r="N40" s="124">
        <v>4.0599999999999996</v>
      </c>
      <c r="O40" s="124">
        <v>51.01</v>
      </c>
      <c r="P40" s="121">
        <v>207</v>
      </c>
      <c r="Q40" s="122">
        <f t="shared" ref="Q40:Q71" si="7">IFERROR(RANK(O40,$O$8:$O$180),"")</f>
        <v>23</v>
      </c>
      <c r="R40" s="123">
        <v>51.29</v>
      </c>
      <c r="S40" s="124">
        <v>32.26</v>
      </c>
      <c r="T40" s="124">
        <v>83.54</v>
      </c>
      <c r="U40" s="121">
        <v>98</v>
      </c>
      <c r="V40" s="122">
        <f t="shared" ref="V40:V71" si="8">IFERROR(RANK(T40,$T$8:$T$180),"")</f>
        <v>26</v>
      </c>
      <c r="W40" s="123">
        <v>198.68</v>
      </c>
      <c r="X40" s="125">
        <v>75</v>
      </c>
      <c r="Y40" s="122">
        <f t="shared" ref="Y40:Y71" si="9">IFERROR(RANK(W40,$W$8:$W$180),"")</f>
        <v>33</v>
      </c>
    </row>
    <row r="41" spans="1:25" s="21" customFormat="1" ht="18" customHeight="1">
      <c r="A41" s="117" t="s">
        <v>137</v>
      </c>
      <c r="B41" s="118">
        <v>38.700000000000003</v>
      </c>
      <c r="C41" s="119">
        <v>11.87</v>
      </c>
      <c r="D41" s="120">
        <v>29.54</v>
      </c>
      <c r="E41" s="120">
        <v>54.82</v>
      </c>
      <c r="F41" s="121">
        <v>545</v>
      </c>
      <c r="G41" s="122">
        <f t="shared" si="5"/>
        <v>23</v>
      </c>
      <c r="H41" s="123">
        <v>28.39</v>
      </c>
      <c r="I41" s="120">
        <v>16.350000000000001</v>
      </c>
      <c r="J41" s="120">
        <v>44.74</v>
      </c>
      <c r="K41" s="121">
        <v>541</v>
      </c>
      <c r="L41" s="122">
        <f t="shared" si="6"/>
        <v>17</v>
      </c>
      <c r="M41" s="123">
        <v>46.43</v>
      </c>
      <c r="N41" s="124">
        <v>4.7300000000000004</v>
      </c>
      <c r="O41" s="124">
        <v>51.17</v>
      </c>
      <c r="P41" s="121">
        <v>362</v>
      </c>
      <c r="Q41" s="122">
        <f t="shared" si="7"/>
        <v>21</v>
      </c>
      <c r="R41" s="123">
        <v>47.32</v>
      </c>
      <c r="S41" s="124">
        <v>29.87</v>
      </c>
      <c r="T41" s="124">
        <v>77.19</v>
      </c>
      <c r="U41" s="121">
        <v>290</v>
      </c>
      <c r="V41" s="122">
        <f t="shared" si="8"/>
        <v>51</v>
      </c>
      <c r="W41" s="123">
        <v>198.07</v>
      </c>
      <c r="X41" s="125">
        <v>200</v>
      </c>
      <c r="Y41" s="122">
        <f t="shared" si="9"/>
        <v>34</v>
      </c>
    </row>
    <row r="42" spans="1:25" s="21" customFormat="1" ht="18" customHeight="1" thickBot="1">
      <c r="A42" s="137" t="s">
        <v>148</v>
      </c>
      <c r="B42" s="138">
        <v>37.57</v>
      </c>
      <c r="C42" s="139">
        <v>12.44</v>
      </c>
      <c r="D42" s="140">
        <v>32.08</v>
      </c>
      <c r="E42" s="140">
        <v>57.09</v>
      </c>
      <c r="F42" s="141">
        <v>264</v>
      </c>
      <c r="G42" s="142">
        <f t="shared" si="5"/>
        <v>9</v>
      </c>
      <c r="H42" s="143">
        <v>25.63</v>
      </c>
      <c r="I42" s="140">
        <v>18.63</v>
      </c>
      <c r="J42" s="140">
        <v>44.25</v>
      </c>
      <c r="K42" s="141">
        <v>264</v>
      </c>
      <c r="L42" s="142">
        <f t="shared" si="6"/>
        <v>18</v>
      </c>
      <c r="M42" s="143">
        <v>37.020000000000003</v>
      </c>
      <c r="N42" s="144">
        <v>2.97</v>
      </c>
      <c r="O42" s="144">
        <v>39.979999999999997</v>
      </c>
      <c r="P42" s="141">
        <v>179</v>
      </c>
      <c r="Q42" s="142">
        <f t="shared" si="7"/>
        <v>54</v>
      </c>
      <c r="R42" s="143">
        <v>51.57</v>
      </c>
      <c r="S42" s="144">
        <v>33.42</v>
      </c>
      <c r="T42" s="144">
        <v>84.98</v>
      </c>
      <c r="U42" s="141">
        <v>199</v>
      </c>
      <c r="V42" s="142">
        <f t="shared" si="8"/>
        <v>22</v>
      </c>
      <c r="W42" s="143">
        <v>198.07</v>
      </c>
      <c r="X42" s="145">
        <v>93</v>
      </c>
      <c r="Y42" s="142">
        <f t="shared" si="9"/>
        <v>34</v>
      </c>
    </row>
    <row r="43" spans="1:25" s="21" customFormat="1" ht="18" customHeight="1">
      <c r="A43" s="108" t="s">
        <v>275</v>
      </c>
      <c r="B43" s="109">
        <v>34.31</v>
      </c>
      <c r="C43" s="110">
        <v>12.66</v>
      </c>
      <c r="D43" s="111">
        <v>25.42</v>
      </c>
      <c r="E43" s="111">
        <v>48.91</v>
      </c>
      <c r="F43" s="112">
        <v>136</v>
      </c>
      <c r="G43" s="113">
        <f t="shared" si="5"/>
        <v>68</v>
      </c>
      <c r="H43" s="114">
        <v>20.68</v>
      </c>
      <c r="I43" s="111">
        <v>12.79</v>
      </c>
      <c r="J43" s="111">
        <v>33.47</v>
      </c>
      <c r="K43" s="112">
        <v>136</v>
      </c>
      <c r="L43" s="113">
        <f t="shared" si="6"/>
        <v>62</v>
      </c>
      <c r="M43" s="114">
        <v>37.65</v>
      </c>
      <c r="N43" s="115">
        <v>2.2799999999999998</v>
      </c>
      <c r="O43" s="115">
        <v>39.93</v>
      </c>
      <c r="P43" s="112">
        <v>131</v>
      </c>
      <c r="Q43" s="113">
        <f t="shared" si="7"/>
        <v>55</v>
      </c>
      <c r="R43" s="114">
        <v>45.82</v>
      </c>
      <c r="S43" s="115">
        <v>31.09</v>
      </c>
      <c r="T43" s="115">
        <v>76.91</v>
      </c>
      <c r="U43" s="112">
        <v>114</v>
      </c>
      <c r="V43" s="113">
        <f t="shared" si="8"/>
        <v>53</v>
      </c>
      <c r="W43" s="114">
        <v>197.39</v>
      </c>
      <c r="X43" s="116">
        <v>60</v>
      </c>
      <c r="Y43" s="113">
        <f t="shared" si="9"/>
        <v>36</v>
      </c>
    </row>
    <row r="44" spans="1:25" s="21" customFormat="1" ht="18" customHeight="1">
      <c r="A44" s="117" t="s">
        <v>183</v>
      </c>
      <c r="B44" s="118">
        <v>34.29</v>
      </c>
      <c r="C44" s="119">
        <v>12.74</v>
      </c>
      <c r="D44" s="120">
        <v>24.67</v>
      </c>
      <c r="E44" s="120">
        <v>48.18</v>
      </c>
      <c r="F44" s="121">
        <v>145</v>
      </c>
      <c r="G44" s="122">
        <f t="shared" si="5"/>
        <v>78</v>
      </c>
      <c r="H44" s="123">
        <v>23.28</v>
      </c>
      <c r="I44" s="120">
        <v>13.27</v>
      </c>
      <c r="J44" s="120">
        <v>36.56</v>
      </c>
      <c r="K44" s="121">
        <v>145</v>
      </c>
      <c r="L44" s="122">
        <f t="shared" si="6"/>
        <v>47</v>
      </c>
      <c r="M44" s="123">
        <v>32.68</v>
      </c>
      <c r="N44" s="124">
        <v>2.4500000000000002</v>
      </c>
      <c r="O44" s="124">
        <v>35.130000000000003</v>
      </c>
      <c r="P44" s="121">
        <v>76</v>
      </c>
      <c r="Q44" s="122">
        <f t="shared" si="7"/>
        <v>73</v>
      </c>
      <c r="R44" s="123">
        <v>47.68</v>
      </c>
      <c r="S44" s="124">
        <v>30.5</v>
      </c>
      <c r="T44" s="124">
        <v>78.180000000000007</v>
      </c>
      <c r="U44" s="121">
        <v>76</v>
      </c>
      <c r="V44" s="122">
        <f t="shared" si="8"/>
        <v>45</v>
      </c>
      <c r="W44" s="123">
        <v>197.1</v>
      </c>
      <c r="X44" s="125">
        <v>76</v>
      </c>
      <c r="Y44" s="122">
        <f t="shared" si="9"/>
        <v>37</v>
      </c>
    </row>
    <row r="45" spans="1:25" s="21" customFormat="1" ht="18" customHeight="1">
      <c r="A45" s="117" t="s">
        <v>176</v>
      </c>
      <c r="B45" s="118">
        <v>33.75</v>
      </c>
      <c r="C45" s="119">
        <v>12.7</v>
      </c>
      <c r="D45" s="120">
        <v>25.77</v>
      </c>
      <c r="E45" s="120">
        <v>48.99</v>
      </c>
      <c r="F45" s="121">
        <v>728</v>
      </c>
      <c r="G45" s="122">
        <f t="shared" si="5"/>
        <v>67</v>
      </c>
      <c r="H45" s="123">
        <v>20.76</v>
      </c>
      <c r="I45" s="120">
        <v>12.16</v>
      </c>
      <c r="J45" s="120">
        <v>32.92</v>
      </c>
      <c r="K45" s="121">
        <v>729</v>
      </c>
      <c r="L45" s="122">
        <f t="shared" si="6"/>
        <v>65</v>
      </c>
      <c r="M45" s="123">
        <v>42.08</v>
      </c>
      <c r="N45" s="124">
        <v>3.03</v>
      </c>
      <c r="O45" s="124">
        <v>45.11</v>
      </c>
      <c r="P45" s="121">
        <v>686</v>
      </c>
      <c r="Q45" s="122">
        <f t="shared" si="7"/>
        <v>33</v>
      </c>
      <c r="R45" s="123">
        <v>44.89</v>
      </c>
      <c r="S45" s="124">
        <v>29.75</v>
      </c>
      <c r="T45" s="124">
        <v>74.64</v>
      </c>
      <c r="U45" s="121">
        <v>488</v>
      </c>
      <c r="V45" s="122">
        <f t="shared" si="8"/>
        <v>62</v>
      </c>
      <c r="W45" s="123">
        <v>192.26</v>
      </c>
      <c r="X45" s="125">
        <v>314</v>
      </c>
      <c r="Y45" s="122">
        <f t="shared" si="9"/>
        <v>38</v>
      </c>
    </row>
    <row r="46" spans="1:25" s="21" customFormat="1" ht="18" customHeight="1">
      <c r="A46" s="117" t="s">
        <v>184</v>
      </c>
      <c r="B46" s="118">
        <v>36.049999999999997</v>
      </c>
      <c r="C46" s="119">
        <v>13.49</v>
      </c>
      <c r="D46" s="120">
        <v>29.16</v>
      </c>
      <c r="E46" s="120">
        <v>53.92</v>
      </c>
      <c r="F46" s="121">
        <v>218</v>
      </c>
      <c r="G46" s="122">
        <f t="shared" si="5"/>
        <v>37</v>
      </c>
      <c r="H46" s="123">
        <v>24.13</v>
      </c>
      <c r="I46" s="120">
        <v>14.19</v>
      </c>
      <c r="J46" s="120">
        <v>38.32</v>
      </c>
      <c r="K46" s="121">
        <v>218</v>
      </c>
      <c r="L46" s="122">
        <f t="shared" si="6"/>
        <v>35</v>
      </c>
      <c r="M46" s="123">
        <v>38.619999999999997</v>
      </c>
      <c r="N46" s="124">
        <v>3.24</v>
      </c>
      <c r="O46" s="124">
        <v>41.86</v>
      </c>
      <c r="P46" s="121">
        <v>142</v>
      </c>
      <c r="Q46" s="122">
        <f t="shared" si="7"/>
        <v>46</v>
      </c>
      <c r="R46" s="123">
        <v>43.86</v>
      </c>
      <c r="S46" s="124">
        <v>28.79</v>
      </c>
      <c r="T46" s="124">
        <v>72.650000000000006</v>
      </c>
      <c r="U46" s="121">
        <v>153</v>
      </c>
      <c r="V46" s="122">
        <f t="shared" si="8"/>
        <v>73</v>
      </c>
      <c r="W46" s="123">
        <v>191.95</v>
      </c>
      <c r="X46" s="125">
        <v>103</v>
      </c>
      <c r="Y46" s="122">
        <f t="shared" si="9"/>
        <v>39</v>
      </c>
    </row>
    <row r="47" spans="1:25" s="21" customFormat="1" ht="18" customHeight="1" thickBot="1">
      <c r="A47" s="137" t="s">
        <v>190</v>
      </c>
      <c r="B47" s="138">
        <v>35.29</v>
      </c>
      <c r="C47" s="139">
        <v>13.17</v>
      </c>
      <c r="D47" s="140">
        <v>24.4</v>
      </c>
      <c r="E47" s="140">
        <v>48.63</v>
      </c>
      <c r="F47" s="141">
        <v>548</v>
      </c>
      <c r="G47" s="142">
        <f t="shared" si="5"/>
        <v>72</v>
      </c>
      <c r="H47" s="143">
        <v>19.78</v>
      </c>
      <c r="I47" s="140">
        <v>9.49</v>
      </c>
      <c r="J47" s="140">
        <v>29.27</v>
      </c>
      <c r="K47" s="141">
        <v>545</v>
      </c>
      <c r="L47" s="142">
        <f t="shared" si="6"/>
        <v>86</v>
      </c>
      <c r="M47" s="143">
        <v>39.15</v>
      </c>
      <c r="N47" s="144">
        <v>2.81</v>
      </c>
      <c r="O47" s="144">
        <v>41.95</v>
      </c>
      <c r="P47" s="141">
        <v>409</v>
      </c>
      <c r="Q47" s="142">
        <f t="shared" si="7"/>
        <v>45</v>
      </c>
      <c r="R47" s="143">
        <v>46.95</v>
      </c>
      <c r="S47" s="144">
        <v>30.1</v>
      </c>
      <c r="T47" s="144">
        <v>77.040000000000006</v>
      </c>
      <c r="U47" s="141">
        <v>404</v>
      </c>
      <c r="V47" s="142">
        <f t="shared" si="8"/>
        <v>52</v>
      </c>
      <c r="W47" s="143">
        <v>190.52</v>
      </c>
      <c r="X47" s="145">
        <v>81</v>
      </c>
      <c r="Y47" s="142">
        <f t="shared" si="9"/>
        <v>40</v>
      </c>
    </row>
    <row r="48" spans="1:25" s="21" customFormat="1" ht="18" customHeight="1">
      <c r="A48" s="108" t="s">
        <v>187</v>
      </c>
      <c r="B48" s="109">
        <v>36.71</v>
      </c>
      <c r="C48" s="110">
        <v>14.16</v>
      </c>
      <c r="D48" s="111">
        <v>31.21</v>
      </c>
      <c r="E48" s="111">
        <v>56.64</v>
      </c>
      <c r="F48" s="112">
        <v>57</v>
      </c>
      <c r="G48" s="113">
        <f t="shared" si="5"/>
        <v>12</v>
      </c>
      <c r="H48" s="114">
        <v>20.18</v>
      </c>
      <c r="I48" s="111">
        <v>9.39</v>
      </c>
      <c r="J48" s="111">
        <v>29.56</v>
      </c>
      <c r="K48" s="112">
        <v>57</v>
      </c>
      <c r="L48" s="113">
        <f t="shared" si="6"/>
        <v>84</v>
      </c>
      <c r="M48" s="114">
        <v>32.78</v>
      </c>
      <c r="N48" s="115">
        <v>2.02</v>
      </c>
      <c r="O48" s="115">
        <v>34.799999999999997</v>
      </c>
      <c r="P48" s="112">
        <v>46</v>
      </c>
      <c r="Q48" s="113">
        <f t="shared" si="7"/>
        <v>75</v>
      </c>
      <c r="R48" s="114">
        <v>46.53</v>
      </c>
      <c r="S48" s="115">
        <v>29.86</v>
      </c>
      <c r="T48" s="115">
        <v>76.39</v>
      </c>
      <c r="U48" s="112">
        <v>49</v>
      </c>
      <c r="V48" s="113">
        <f t="shared" si="8"/>
        <v>55</v>
      </c>
      <c r="W48" s="114">
        <v>189.62</v>
      </c>
      <c r="X48" s="116">
        <v>38</v>
      </c>
      <c r="Y48" s="113">
        <f t="shared" si="9"/>
        <v>41</v>
      </c>
    </row>
    <row r="49" spans="1:25" s="21" customFormat="1" ht="18" customHeight="1">
      <c r="A49" s="117" t="s">
        <v>182</v>
      </c>
      <c r="B49" s="118">
        <v>33.04</v>
      </c>
      <c r="C49" s="119">
        <v>11.87</v>
      </c>
      <c r="D49" s="120">
        <v>25.71</v>
      </c>
      <c r="E49" s="120">
        <v>48.16</v>
      </c>
      <c r="F49" s="121">
        <v>166</v>
      </c>
      <c r="G49" s="122">
        <f t="shared" si="5"/>
        <v>79</v>
      </c>
      <c r="H49" s="123">
        <v>18.27</v>
      </c>
      <c r="I49" s="120">
        <v>9.77</v>
      </c>
      <c r="J49" s="120">
        <v>28.04</v>
      </c>
      <c r="K49" s="121">
        <v>166</v>
      </c>
      <c r="L49" s="122">
        <f t="shared" si="6"/>
        <v>90</v>
      </c>
      <c r="M49" s="123">
        <v>30.68</v>
      </c>
      <c r="N49" s="124">
        <v>1.39</v>
      </c>
      <c r="O49" s="124">
        <v>32.07</v>
      </c>
      <c r="P49" s="121">
        <v>107</v>
      </c>
      <c r="Q49" s="122">
        <f t="shared" si="7"/>
        <v>93</v>
      </c>
      <c r="R49" s="123">
        <v>43.44</v>
      </c>
      <c r="S49" s="124">
        <v>29.27</v>
      </c>
      <c r="T49" s="124">
        <v>72.709999999999994</v>
      </c>
      <c r="U49" s="121">
        <v>107</v>
      </c>
      <c r="V49" s="122">
        <f t="shared" si="8"/>
        <v>72</v>
      </c>
      <c r="W49" s="123">
        <v>189.55</v>
      </c>
      <c r="X49" s="125">
        <v>61</v>
      </c>
      <c r="Y49" s="122">
        <f t="shared" si="9"/>
        <v>42</v>
      </c>
    </row>
    <row r="50" spans="1:25" s="21" customFormat="1" ht="18" customHeight="1">
      <c r="A50" s="117" t="s">
        <v>162</v>
      </c>
      <c r="B50" s="118">
        <v>35.76</v>
      </c>
      <c r="C50" s="119">
        <v>12.61</v>
      </c>
      <c r="D50" s="120">
        <v>24.53</v>
      </c>
      <c r="E50" s="120">
        <v>48.71</v>
      </c>
      <c r="F50" s="121">
        <v>596</v>
      </c>
      <c r="G50" s="122">
        <f t="shared" si="5"/>
        <v>70</v>
      </c>
      <c r="H50" s="123">
        <v>24.95</v>
      </c>
      <c r="I50" s="120">
        <v>14.8</v>
      </c>
      <c r="J50" s="120">
        <v>39.75</v>
      </c>
      <c r="K50" s="121">
        <v>592</v>
      </c>
      <c r="L50" s="122">
        <f t="shared" si="6"/>
        <v>28</v>
      </c>
      <c r="M50" s="123">
        <v>36.81</v>
      </c>
      <c r="N50" s="124">
        <v>3.25</v>
      </c>
      <c r="O50" s="124">
        <v>40.049999999999997</v>
      </c>
      <c r="P50" s="121">
        <v>481</v>
      </c>
      <c r="Q50" s="122">
        <f t="shared" si="7"/>
        <v>53</v>
      </c>
      <c r="R50" s="123">
        <v>43.38</v>
      </c>
      <c r="S50" s="124">
        <v>28.52</v>
      </c>
      <c r="T50" s="124">
        <v>71.900000000000006</v>
      </c>
      <c r="U50" s="121">
        <v>351</v>
      </c>
      <c r="V50" s="122">
        <f t="shared" si="8"/>
        <v>75</v>
      </c>
      <c r="W50" s="123">
        <v>189.11</v>
      </c>
      <c r="X50" s="125">
        <v>249</v>
      </c>
      <c r="Y50" s="122">
        <f t="shared" si="9"/>
        <v>43</v>
      </c>
    </row>
    <row r="51" spans="1:25" s="21" customFormat="1" ht="18" customHeight="1">
      <c r="A51" s="117" t="s">
        <v>188</v>
      </c>
      <c r="B51" s="118">
        <v>34.03</v>
      </c>
      <c r="C51" s="119">
        <v>13.11</v>
      </c>
      <c r="D51" s="120">
        <v>26.2</v>
      </c>
      <c r="E51" s="120">
        <v>49.77</v>
      </c>
      <c r="F51" s="121">
        <v>311</v>
      </c>
      <c r="G51" s="122">
        <f t="shared" si="5"/>
        <v>63</v>
      </c>
      <c r="H51" s="123">
        <v>21.99</v>
      </c>
      <c r="I51" s="120">
        <v>10.19</v>
      </c>
      <c r="J51" s="120">
        <v>32.19</v>
      </c>
      <c r="K51" s="121">
        <v>304</v>
      </c>
      <c r="L51" s="122">
        <f t="shared" si="6"/>
        <v>70</v>
      </c>
      <c r="M51" s="123">
        <v>33.96</v>
      </c>
      <c r="N51" s="124">
        <v>2.48</v>
      </c>
      <c r="O51" s="124">
        <v>36.44</v>
      </c>
      <c r="P51" s="121">
        <v>205</v>
      </c>
      <c r="Q51" s="122">
        <f t="shared" si="7"/>
        <v>70</v>
      </c>
      <c r="R51" s="123">
        <v>46.97</v>
      </c>
      <c r="S51" s="124">
        <v>31.62</v>
      </c>
      <c r="T51" s="124">
        <v>78.59</v>
      </c>
      <c r="U51" s="121">
        <v>244</v>
      </c>
      <c r="V51" s="122">
        <f t="shared" si="8"/>
        <v>42</v>
      </c>
      <c r="W51" s="123">
        <v>187.23</v>
      </c>
      <c r="X51" s="125">
        <v>104</v>
      </c>
      <c r="Y51" s="122">
        <f t="shared" si="9"/>
        <v>44</v>
      </c>
    </row>
    <row r="52" spans="1:25" s="21" customFormat="1" ht="18" customHeight="1" thickBot="1">
      <c r="A52" s="196" t="s">
        <v>45</v>
      </c>
      <c r="B52" s="197">
        <v>34.729999999999997</v>
      </c>
      <c r="C52" s="198">
        <v>13.45</v>
      </c>
      <c r="D52" s="199">
        <v>22.82</v>
      </c>
      <c r="E52" s="199">
        <v>46.91</v>
      </c>
      <c r="F52" s="200">
        <v>146</v>
      </c>
      <c r="G52" s="201">
        <f t="shared" si="5"/>
        <v>89</v>
      </c>
      <c r="H52" s="202">
        <v>19.309999999999999</v>
      </c>
      <c r="I52" s="199">
        <v>10.72</v>
      </c>
      <c r="J52" s="199">
        <v>30.02</v>
      </c>
      <c r="K52" s="200">
        <v>144</v>
      </c>
      <c r="L52" s="201">
        <f t="shared" si="6"/>
        <v>81</v>
      </c>
      <c r="M52" s="202">
        <v>32.6</v>
      </c>
      <c r="N52" s="203">
        <v>1.6</v>
      </c>
      <c r="O52" s="203">
        <v>34.19</v>
      </c>
      <c r="P52" s="200">
        <v>89</v>
      </c>
      <c r="Q52" s="201">
        <f t="shared" si="7"/>
        <v>83</v>
      </c>
      <c r="R52" s="202">
        <v>48</v>
      </c>
      <c r="S52" s="203">
        <v>30.9</v>
      </c>
      <c r="T52" s="203">
        <v>78.900000000000006</v>
      </c>
      <c r="U52" s="200">
        <v>84</v>
      </c>
      <c r="V52" s="201">
        <f t="shared" si="8"/>
        <v>40</v>
      </c>
      <c r="W52" s="202">
        <v>187.16</v>
      </c>
      <c r="X52" s="204">
        <v>57</v>
      </c>
      <c r="Y52" s="201">
        <f t="shared" si="9"/>
        <v>45</v>
      </c>
    </row>
    <row r="53" spans="1:25" s="21" customFormat="1" ht="18" customHeight="1">
      <c r="A53" s="108" t="s">
        <v>267</v>
      </c>
      <c r="B53" s="109">
        <v>44.93</v>
      </c>
      <c r="C53" s="110">
        <v>13.92</v>
      </c>
      <c r="D53" s="111">
        <v>25.67</v>
      </c>
      <c r="E53" s="111">
        <v>55.1</v>
      </c>
      <c r="F53" s="112">
        <v>86</v>
      </c>
      <c r="G53" s="113">
        <f t="shared" si="5"/>
        <v>20</v>
      </c>
      <c r="H53" s="114">
        <v>36.53</v>
      </c>
      <c r="I53" s="111">
        <v>24.02</v>
      </c>
      <c r="J53" s="111">
        <v>60.55</v>
      </c>
      <c r="K53" s="112">
        <v>85</v>
      </c>
      <c r="L53" s="113">
        <f t="shared" si="6"/>
        <v>4</v>
      </c>
      <c r="M53" s="114">
        <v>47.39</v>
      </c>
      <c r="N53" s="115">
        <v>5.63</v>
      </c>
      <c r="O53" s="115">
        <v>53.03</v>
      </c>
      <c r="P53" s="112">
        <v>38</v>
      </c>
      <c r="Q53" s="113">
        <f t="shared" si="7"/>
        <v>17</v>
      </c>
      <c r="R53" s="114">
        <v>48.81</v>
      </c>
      <c r="S53" s="115">
        <v>31.29</v>
      </c>
      <c r="T53" s="115">
        <v>80.099999999999994</v>
      </c>
      <c r="U53" s="112">
        <v>42</v>
      </c>
      <c r="V53" s="113">
        <f t="shared" si="8"/>
        <v>37</v>
      </c>
      <c r="W53" s="114">
        <v>187.09</v>
      </c>
      <c r="X53" s="116">
        <v>12</v>
      </c>
      <c r="Y53" s="113">
        <f t="shared" si="9"/>
        <v>46</v>
      </c>
    </row>
    <row r="54" spans="1:25" s="21" customFormat="1" ht="18" customHeight="1">
      <c r="A54" s="117" t="s">
        <v>196</v>
      </c>
      <c r="B54" s="118">
        <v>33.46</v>
      </c>
      <c r="C54" s="119">
        <v>13.85</v>
      </c>
      <c r="D54" s="120">
        <v>25.26</v>
      </c>
      <c r="E54" s="120">
        <v>48.91</v>
      </c>
      <c r="F54" s="121">
        <v>179</v>
      </c>
      <c r="G54" s="122">
        <f t="shared" si="5"/>
        <v>68</v>
      </c>
      <c r="H54" s="123">
        <v>17.489999999999998</v>
      </c>
      <c r="I54" s="120">
        <v>10.130000000000001</v>
      </c>
      <c r="J54" s="120">
        <v>27.61</v>
      </c>
      <c r="K54" s="121">
        <v>179</v>
      </c>
      <c r="L54" s="122">
        <f t="shared" si="6"/>
        <v>95</v>
      </c>
      <c r="M54" s="123">
        <v>33.619999999999997</v>
      </c>
      <c r="N54" s="124">
        <v>2.67</v>
      </c>
      <c r="O54" s="124">
        <v>36.299999999999997</v>
      </c>
      <c r="P54" s="121">
        <v>169</v>
      </c>
      <c r="Q54" s="122">
        <f t="shared" si="7"/>
        <v>71</v>
      </c>
      <c r="R54" s="123">
        <v>43.65</v>
      </c>
      <c r="S54" s="124">
        <v>27.61</v>
      </c>
      <c r="T54" s="124">
        <v>71.27</v>
      </c>
      <c r="U54" s="121">
        <v>166</v>
      </c>
      <c r="V54" s="122">
        <f t="shared" si="8"/>
        <v>78</v>
      </c>
      <c r="W54" s="123">
        <v>186.49</v>
      </c>
      <c r="X54" s="125">
        <v>69</v>
      </c>
      <c r="Y54" s="122">
        <f t="shared" si="9"/>
        <v>47</v>
      </c>
    </row>
    <row r="55" spans="1:25" s="21" customFormat="1" ht="18" customHeight="1">
      <c r="A55" s="117" t="s">
        <v>272</v>
      </c>
      <c r="B55" s="118">
        <v>34.729999999999997</v>
      </c>
      <c r="C55" s="119">
        <v>13.9</v>
      </c>
      <c r="D55" s="120">
        <v>29.99</v>
      </c>
      <c r="E55" s="120">
        <v>54.3</v>
      </c>
      <c r="F55" s="121">
        <v>266</v>
      </c>
      <c r="G55" s="122">
        <f t="shared" si="5"/>
        <v>30</v>
      </c>
      <c r="H55" s="123">
        <v>21.21</v>
      </c>
      <c r="I55" s="120">
        <v>10.88</v>
      </c>
      <c r="J55" s="120">
        <v>32.1</v>
      </c>
      <c r="K55" s="121">
        <v>266</v>
      </c>
      <c r="L55" s="122">
        <f t="shared" si="6"/>
        <v>72</v>
      </c>
      <c r="M55" s="123">
        <v>32.32</v>
      </c>
      <c r="N55" s="124">
        <v>2.36</v>
      </c>
      <c r="O55" s="124">
        <v>34.68</v>
      </c>
      <c r="P55" s="121">
        <v>173</v>
      </c>
      <c r="Q55" s="122">
        <f t="shared" si="7"/>
        <v>78</v>
      </c>
      <c r="R55" s="123">
        <v>46.39</v>
      </c>
      <c r="S55" s="124">
        <v>30.52</v>
      </c>
      <c r="T55" s="124">
        <v>76.91</v>
      </c>
      <c r="U55" s="121">
        <v>168</v>
      </c>
      <c r="V55" s="122">
        <f t="shared" si="8"/>
        <v>53</v>
      </c>
      <c r="W55" s="123">
        <v>186.47</v>
      </c>
      <c r="X55" s="125">
        <v>134</v>
      </c>
      <c r="Y55" s="122">
        <f t="shared" si="9"/>
        <v>48</v>
      </c>
    </row>
    <row r="56" spans="1:25" s="21" customFormat="1" ht="18" customHeight="1">
      <c r="A56" s="117" t="s">
        <v>44</v>
      </c>
      <c r="B56" s="118">
        <v>33.380000000000003</v>
      </c>
      <c r="C56" s="119">
        <v>12.74</v>
      </c>
      <c r="D56" s="120">
        <v>24.11</v>
      </c>
      <c r="E56" s="120">
        <v>47.17</v>
      </c>
      <c r="F56" s="121">
        <v>433</v>
      </c>
      <c r="G56" s="122">
        <f t="shared" si="5"/>
        <v>88</v>
      </c>
      <c r="H56" s="123">
        <v>20.27</v>
      </c>
      <c r="I56" s="120">
        <v>11.35</v>
      </c>
      <c r="J56" s="120">
        <v>31.62</v>
      </c>
      <c r="K56" s="121">
        <v>430</v>
      </c>
      <c r="L56" s="122">
        <f t="shared" si="6"/>
        <v>74</v>
      </c>
      <c r="M56" s="123">
        <v>33.96</v>
      </c>
      <c r="N56" s="124">
        <v>1.71</v>
      </c>
      <c r="O56" s="124">
        <v>35.67</v>
      </c>
      <c r="P56" s="121">
        <v>281</v>
      </c>
      <c r="Q56" s="122">
        <f t="shared" si="7"/>
        <v>72</v>
      </c>
      <c r="R56" s="123">
        <v>44.83</v>
      </c>
      <c r="S56" s="124">
        <v>28.11</v>
      </c>
      <c r="T56" s="124">
        <v>72.94</v>
      </c>
      <c r="U56" s="121">
        <v>254</v>
      </c>
      <c r="V56" s="122">
        <f t="shared" si="8"/>
        <v>70</v>
      </c>
      <c r="W56" s="123">
        <v>185.65</v>
      </c>
      <c r="X56" s="125">
        <v>227</v>
      </c>
      <c r="Y56" s="122">
        <f t="shared" si="9"/>
        <v>49</v>
      </c>
    </row>
    <row r="57" spans="1:25" s="21" customFormat="1" ht="18" customHeight="1" thickBot="1">
      <c r="A57" s="137" t="s">
        <v>330</v>
      </c>
      <c r="B57" s="138">
        <v>35.770000000000003</v>
      </c>
      <c r="C57" s="139">
        <v>13.3</v>
      </c>
      <c r="D57" s="140">
        <v>29.4</v>
      </c>
      <c r="E57" s="140">
        <v>53.94</v>
      </c>
      <c r="F57" s="141">
        <v>30</v>
      </c>
      <c r="G57" s="142">
        <f t="shared" si="5"/>
        <v>36</v>
      </c>
      <c r="H57" s="143">
        <v>16.100000000000001</v>
      </c>
      <c r="I57" s="140">
        <v>16.32</v>
      </c>
      <c r="J57" s="140">
        <v>32.42</v>
      </c>
      <c r="K57" s="141">
        <v>30</v>
      </c>
      <c r="L57" s="142">
        <f t="shared" si="6"/>
        <v>69</v>
      </c>
      <c r="M57" s="143">
        <v>28.1</v>
      </c>
      <c r="N57" s="144">
        <v>0.9</v>
      </c>
      <c r="O57" s="144">
        <v>29</v>
      </c>
      <c r="P57" s="141">
        <v>30</v>
      </c>
      <c r="Q57" s="142">
        <f t="shared" si="7"/>
        <v>109</v>
      </c>
      <c r="R57" s="143">
        <v>42.13</v>
      </c>
      <c r="S57" s="144">
        <v>28</v>
      </c>
      <c r="T57" s="144">
        <v>70.13</v>
      </c>
      <c r="U57" s="141">
        <v>30</v>
      </c>
      <c r="V57" s="142">
        <f t="shared" si="8"/>
        <v>86</v>
      </c>
      <c r="W57" s="143">
        <v>185.49</v>
      </c>
      <c r="X57" s="145">
        <v>30</v>
      </c>
      <c r="Y57" s="142">
        <f t="shared" si="9"/>
        <v>50</v>
      </c>
    </row>
    <row r="58" spans="1:25" s="21" customFormat="1" ht="18" customHeight="1">
      <c r="A58" s="108" t="s">
        <v>149</v>
      </c>
      <c r="B58" s="109">
        <v>39.14</v>
      </c>
      <c r="C58" s="110">
        <v>14.42</v>
      </c>
      <c r="D58" s="111">
        <v>28.27</v>
      </c>
      <c r="E58" s="111">
        <v>55.05</v>
      </c>
      <c r="F58" s="112">
        <v>142</v>
      </c>
      <c r="G58" s="113">
        <f t="shared" si="5"/>
        <v>21</v>
      </c>
      <c r="H58" s="114">
        <v>24.36</v>
      </c>
      <c r="I58" s="111">
        <v>13.56</v>
      </c>
      <c r="J58" s="111">
        <v>37.93</v>
      </c>
      <c r="K58" s="112">
        <v>141</v>
      </c>
      <c r="L58" s="113">
        <f t="shared" si="6"/>
        <v>39</v>
      </c>
      <c r="M58" s="114">
        <v>40.630000000000003</v>
      </c>
      <c r="N58" s="115">
        <v>3.29</v>
      </c>
      <c r="O58" s="115">
        <v>43.92</v>
      </c>
      <c r="P58" s="112">
        <v>73</v>
      </c>
      <c r="Q58" s="113">
        <f t="shared" si="7"/>
        <v>38</v>
      </c>
      <c r="R58" s="114">
        <v>47.62</v>
      </c>
      <c r="S58" s="115">
        <v>30.74</v>
      </c>
      <c r="T58" s="115">
        <v>78.36</v>
      </c>
      <c r="U58" s="112">
        <v>100</v>
      </c>
      <c r="V58" s="113">
        <f t="shared" si="8"/>
        <v>43</v>
      </c>
      <c r="W58" s="114">
        <v>183.36</v>
      </c>
      <c r="X58" s="116">
        <v>20</v>
      </c>
      <c r="Y58" s="113">
        <f t="shared" si="9"/>
        <v>51</v>
      </c>
    </row>
    <row r="59" spans="1:25" s="21" customFormat="1" ht="18" customHeight="1">
      <c r="A59" s="117" t="s">
        <v>202</v>
      </c>
      <c r="B59" s="118">
        <v>31.89</v>
      </c>
      <c r="C59" s="119">
        <v>12.08</v>
      </c>
      <c r="D59" s="120">
        <v>25.45</v>
      </c>
      <c r="E59" s="120">
        <v>47.44</v>
      </c>
      <c r="F59" s="121">
        <v>398</v>
      </c>
      <c r="G59" s="122">
        <f t="shared" si="5"/>
        <v>86</v>
      </c>
      <c r="H59" s="123">
        <v>19.989999999999998</v>
      </c>
      <c r="I59" s="120">
        <v>15.15</v>
      </c>
      <c r="J59" s="120">
        <v>35.14</v>
      </c>
      <c r="K59" s="121">
        <v>398</v>
      </c>
      <c r="L59" s="122">
        <f t="shared" si="6"/>
        <v>52</v>
      </c>
      <c r="M59" s="123">
        <v>35.119999999999997</v>
      </c>
      <c r="N59" s="124">
        <v>2.48</v>
      </c>
      <c r="O59" s="124">
        <v>37.6</v>
      </c>
      <c r="P59" s="121">
        <v>351</v>
      </c>
      <c r="Q59" s="122">
        <f t="shared" si="7"/>
        <v>63</v>
      </c>
      <c r="R59" s="123">
        <v>41.68</v>
      </c>
      <c r="S59" s="124">
        <v>25.59</v>
      </c>
      <c r="T59" s="124">
        <v>67.28</v>
      </c>
      <c r="U59" s="121">
        <v>398</v>
      </c>
      <c r="V59" s="122">
        <f t="shared" si="8"/>
        <v>103</v>
      </c>
      <c r="W59" s="123">
        <v>182.53</v>
      </c>
      <c r="X59" s="125">
        <v>126</v>
      </c>
      <c r="Y59" s="122">
        <f t="shared" si="9"/>
        <v>52</v>
      </c>
    </row>
    <row r="60" spans="1:25" s="21" customFormat="1" ht="18" customHeight="1">
      <c r="A60" s="117" t="s">
        <v>160</v>
      </c>
      <c r="B60" s="118">
        <v>33.15</v>
      </c>
      <c r="C60" s="119">
        <v>12.04</v>
      </c>
      <c r="D60" s="120">
        <v>24.87</v>
      </c>
      <c r="E60" s="120">
        <v>47.46</v>
      </c>
      <c r="F60" s="121">
        <v>112</v>
      </c>
      <c r="G60" s="122">
        <f t="shared" si="5"/>
        <v>85</v>
      </c>
      <c r="H60" s="123">
        <v>23.63</v>
      </c>
      <c r="I60" s="120">
        <v>13.17</v>
      </c>
      <c r="J60" s="120">
        <v>36.799999999999997</v>
      </c>
      <c r="K60" s="121">
        <v>108</v>
      </c>
      <c r="L60" s="122">
        <f t="shared" si="6"/>
        <v>43</v>
      </c>
      <c r="M60" s="123">
        <v>27.49</v>
      </c>
      <c r="N60" s="124">
        <v>1.81</v>
      </c>
      <c r="O60" s="124">
        <v>29.3</v>
      </c>
      <c r="P60" s="121">
        <v>73</v>
      </c>
      <c r="Q60" s="122">
        <f t="shared" si="7"/>
        <v>107</v>
      </c>
      <c r="R60" s="123">
        <v>46.31</v>
      </c>
      <c r="S60" s="124">
        <v>31.6</v>
      </c>
      <c r="T60" s="124">
        <v>77.900000000000006</v>
      </c>
      <c r="U60" s="121">
        <v>72</v>
      </c>
      <c r="V60" s="122">
        <f t="shared" si="8"/>
        <v>47</v>
      </c>
      <c r="W60" s="123">
        <v>181.15</v>
      </c>
      <c r="X60" s="125">
        <v>61</v>
      </c>
      <c r="Y60" s="122">
        <f t="shared" si="9"/>
        <v>53</v>
      </c>
    </row>
    <row r="61" spans="1:25" s="21" customFormat="1" ht="18" customHeight="1">
      <c r="A61" s="117" t="s">
        <v>341</v>
      </c>
      <c r="B61" s="118">
        <v>35.43</v>
      </c>
      <c r="C61" s="119">
        <v>13.15</v>
      </c>
      <c r="D61" s="120">
        <v>31.67</v>
      </c>
      <c r="E61" s="120">
        <v>55.96</v>
      </c>
      <c r="F61" s="121">
        <v>305</v>
      </c>
      <c r="G61" s="122">
        <f t="shared" si="5"/>
        <v>17</v>
      </c>
      <c r="H61" s="123">
        <v>24.09</v>
      </c>
      <c r="I61" s="120">
        <v>13.68</v>
      </c>
      <c r="J61" s="120">
        <v>37.76</v>
      </c>
      <c r="K61" s="121">
        <v>304</v>
      </c>
      <c r="L61" s="122">
        <f t="shared" si="6"/>
        <v>41</v>
      </c>
      <c r="M61" s="123">
        <v>36.85</v>
      </c>
      <c r="N61" s="124">
        <v>2.31</v>
      </c>
      <c r="O61" s="124">
        <v>39.159999999999997</v>
      </c>
      <c r="P61" s="121">
        <v>170</v>
      </c>
      <c r="Q61" s="122">
        <f t="shared" si="7"/>
        <v>59</v>
      </c>
      <c r="R61" s="123">
        <v>43.1</v>
      </c>
      <c r="S61" s="124">
        <v>29.65</v>
      </c>
      <c r="T61" s="124">
        <v>72.760000000000005</v>
      </c>
      <c r="U61" s="121">
        <v>243</v>
      </c>
      <c r="V61" s="122">
        <f t="shared" si="8"/>
        <v>71</v>
      </c>
      <c r="W61" s="123">
        <v>181.14</v>
      </c>
      <c r="X61" s="125">
        <v>86</v>
      </c>
      <c r="Y61" s="122">
        <f t="shared" si="9"/>
        <v>54</v>
      </c>
    </row>
    <row r="62" spans="1:25" s="21" customFormat="1" ht="18" customHeight="1" thickBot="1">
      <c r="A62" s="137" t="s">
        <v>167</v>
      </c>
      <c r="B62" s="138">
        <v>36.75</v>
      </c>
      <c r="C62" s="139">
        <v>10.76</v>
      </c>
      <c r="D62" s="140">
        <v>23.64</v>
      </c>
      <c r="E62" s="140">
        <v>47.4</v>
      </c>
      <c r="F62" s="141">
        <v>143</v>
      </c>
      <c r="G62" s="142">
        <f t="shared" si="5"/>
        <v>87</v>
      </c>
      <c r="H62" s="143">
        <v>22.68</v>
      </c>
      <c r="I62" s="140">
        <v>13.66</v>
      </c>
      <c r="J62" s="140">
        <v>36.340000000000003</v>
      </c>
      <c r="K62" s="141">
        <v>143</v>
      </c>
      <c r="L62" s="142">
        <f t="shared" si="6"/>
        <v>48</v>
      </c>
      <c r="M62" s="143">
        <v>39.25</v>
      </c>
      <c r="N62" s="144">
        <v>2.39</v>
      </c>
      <c r="O62" s="144">
        <v>41.64</v>
      </c>
      <c r="P62" s="141">
        <v>105</v>
      </c>
      <c r="Q62" s="142">
        <f t="shared" si="7"/>
        <v>48</v>
      </c>
      <c r="R62" s="143">
        <v>47.66</v>
      </c>
      <c r="S62" s="144">
        <v>29.71</v>
      </c>
      <c r="T62" s="144">
        <v>77.38</v>
      </c>
      <c r="U62" s="141">
        <v>101</v>
      </c>
      <c r="V62" s="142">
        <f t="shared" si="8"/>
        <v>49</v>
      </c>
      <c r="W62" s="143">
        <v>180.37</v>
      </c>
      <c r="X62" s="145">
        <v>55</v>
      </c>
      <c r="Y62" s="142">
        <f t="shared" si="9"/>
        <v>55</v>
      </c>
    </row>
    <row r="63" spans="1:25" s="21" customFormat="1" ht="18" customHeight="1">
      <c r="A63" s="108" t="s">
        <v>175</v>
      </c>
      <c r="B63" s="109">
        <v>34.130000000000003</v>
      </c>
      <c r="C63" s="110">
        <v>13.37</v>
      </c>
      <c r="D63" s="111">
        <v>27.1</v>
      </c>
      <c r="E63" s="111">
        <v>50.85</v>
      </c>
      <c r="F63" s="112">
        <v>476</v>
      </c>
      <c r="G63" s="113">
        <f t="shared" si="5"/>
        <v>57</v>
      </c>
      <c r="H63" s="114">
        <v>21.63</v>
      </c>
      <c r="I63" s="111">
        <v>12.47</v>
      </c>
      <c r="J63" s="111">
        <v>34.1</v>
      </c>
      <c r="K63" s="112">
        <v>472</v>
      </c>
      <c r="L63" s="113">
        <f t="shared" si="6"/>
        <v>57</v>
      </c>
      <c r="M63" s="114">
        <v>36.32</v>
      </c>
      <c r="N63" s="115">
        <v>2.41</v>
      </c>
      <c r="O63" s="115">
        <v>38.74</v>
      </c>
      <c r="P63" s="112">
        <v>299</v>
      </c>
      <c r="Q63" s="113">
        <f t="shared" si="7"/>
        <v>61</v>
      </c>
      <c r="R63" s="114">
        <v>47.87</v>
      </c>
      <c r="S63" s="115">
        <v>30.41</v>
      </c>
      <c r="T63" s="115">
        <v>78.28</v>
      </c>
      <c r="U63" s="112">
        <v>319</v>
      </c>
      <c r="V63" s="113">
        <f t="shared" si="8"/>
        <v>44</v>
      </c>
      <c r="W63" s="114">
        <v>179.67</v>
      </c>
      <c r="X63" s="116">
        <v>90</v>
      </c>
      <c r="Y63" s="113">
        <f t="shared" si="9"/>
        <v>56</v>
      </c>
    </row>
    <row r="64" spans="1:25" s="21" customFormat="1" ht="18" customHeight="1">
      <c r="A64" s="117" t="s">
        <v>349</v>
      </c>
      <c r="B64" s="118">
        <v>26.06</v>
      </c>
      <c r="C64" s="119">
        <v>10.29</v>
      </c>
      <c r="D64" s="120">
        <v>24.86</v>
      </c>
      <c r="E64" s="120">
        <v>43.03</v>
      </c>
      <c r="F64" s="121">
        <v>7</v>
      </c>
      <c r="G64" s="122">
        <f t="shared" si="5"/>
        <v>123</v>
      </c>
      <c r="H64" s="123">
        <v>11.86</v>
      </c>
      <c r="I64" s="120">
        <v>7.79</v>
      </c>
      <c r="J64" s="120">
        <v>19.64</v>
      </c>
      <c r="K64" s="121">
        <v>7</v>
      </c>
      <c r="L64" s="122">
        <f t="shared" si="6"/>
        <v>144</v>
      </c>
      <c r="M64" s="123">
        <v>24.25</v>
      </c>
      <c r="N64" s="124">
        <v>0</v>
      </c>
      <c r="O64" s="124">
        <v>24.25</v>
      </c>
      <c r="P64" s="121">
        <v>4</v>
      </c>
      <c r="Q64" s="122">
        <f t="shared" si="7"/>
        <v>119</v>
      </c>
      <c r="R64" s="123">
        <v>43.2</v>
      </c>
      <c r="S64" s="124">
        <v>26</v>
      </c>
      <c r="T64" s="124">
        <v>69.2</v>
      </c>
      <c r="U64" s="121">
        <v>5</v>
      </c>
      <c r="V64" s="122">
        <f t="shared" si="8"/>
        <v>93</v>
      </c>
      <c r="W64" s="123">
        <v>178.15</v>
      </c>
      <c r="X64" s="125">
        <v>4</v>
      </c>
      <c r="Y64" s="122">
        <f t="shared" si="9"/>
        <v>57</v>
      </c>
    </row>
    <row r="65" spans="1:25" s="21" customFormat="1" ht="18" customHeight="1">
      <c r="A65" s="117" t="s">
        <v>157</v>
      </c>
      <c r="B65" s="118">
        <v>34.46</v>
      </c>
      <c r="C65" s="119">
        <v>12.77</v>
      </c>
      <c r="D65" s="120">
        <v>23</v>
      </c>
      <c r="E65" s="120">
        <v>46.61</v>
      </c>
      <c r="F65" s="121">
        <v>206</v>
      </c>
      <c r="G65" s="122">
        <f t="shared" si="5"/>
        <v>93</v>
      </c>
      <c r="H65" s="123">
        <v>22.53</v>
      </c>
      <c r="I65" s="120">
        <v>11</v>
      </c>
      <c r="J65" s="120">
        <v>33.53</v>
      </c>
      <c r="K65" s="121">
        <v>204</v>
      </c>
      <c r="L65" s="122">
        <f t="shared" si="6"/>
        <v>60</v>
      </c>
      <c r="M65" s="123">
        <v>48.15</v>
      </c>
      <c r="N65" s="124">
        <v>4.49</v>
      </c>
      <c r="O65" s="124">
        <v>52.64</v>
      </c>
      <c r="P65" s="121">
        <v>192</v>
      </c>
      <c r="Q65" s="122">
        <f t="shared" si="7"/>
        <v>18</v>
      </c>
      <c r="R65" s="123">
        <v>42.55</v>
      </c>
      <c r="S65" s="124">
        <v>30.82</v>
      </c>
      <c r="T65" s="124">
        <v>73.37</v>
      </c>
      <c r="U65" s="121">
        <v>150</v>
      </c>
      <c r="V65" s="122">
        <f t="shared" si="8"/>
        <v>66</v>
      </c>
      <c r="W65" s="123">
        <v>178.12</v>
      </c>
      <c r="X65" s="125">
        <v>76</v>
      </c>
      <c r="Y65" s="122">
        <f t="shared" si="9"/>
        <v>58</v>
      </c>
    </row>
    <row r="66" spans="1:25" s="21" customFormat="1" ht="18" customHeight="1">
      <c r="A66" s="117" t="s">
        <v>200</v>
      </c>
      <c r="B66" s="118">
        <v>32.4</v>
      </c>
      <c r="C66" s="119">
        <v>11.93</v>
      </c>
      <c r="D66" s="120">
        <v>22.31</v>
      </c>
      <c r="E66" s="120">
        <v>44.47</v>
      </c>
      <c r="F66" s="121">
        <v>500</v>
      </c>
      <c r="G66" s="122">
        <f t="shared" si="5"/>
        <v>111</v>
      </c>
      <c r="H66" s="123">
        <v>17.649999999999999</v>
      </c>
      <c r="I66" s="120">
        <v>7.45</v>
      </c>
      <c r="J66" s="120">
        <v>25.09</v>
      </c>
      <c r="K66" s="121">
        <v>496</v>
      </c>
      <c r="L66" s="122">
        <f t="shared" si="6"/>
        <v>110</v>
      </c>
      <c r="M66" s="123">
        <v>30.45</v>
      </c>
      <c r="N66" s="124">
        <v>1.77</v>
      </c>
      <c r="O66" s="124">
        <v>32.22</v>
      </c>
      <c r="P66" s="121">
        <v>389</v>
      </c>
      <c r="Q66" s="122">
        <f t="shared" si="7"/>
        <v>92</v>
      </c>
      <c r="R66" s="123">
        <v>47.1</v>
      </c>
      <c r="S66" s="124">
        <v>30.26</v>
      </c>
      <c r="T66" s="124">
        <v>77.36</v>
      </c>
      <c r="U66" s="121">
        <v>312</v>
      </c>
      <c r="V66" s="122">
        <f t="shared" si="8"/>
        <v>50</v>
      </c>
      <c r="W66" s="123">
        <v>177.36</v>
      </c>
      <c r="X66" s="125">
        <v>305</v>
      </c>
      <c r="Y66" s="122">
        <f t="shared" si="9"/>
        <v>59</v>
      </c>
    </row>
    <row r="67" spans="1:25" s="21" customFormat="1" ht="18" customHeight="1" thickBot="1">
      <c r="A67" s="137" t="s">
        <v>211</v>
      </c>
      <c r="B67" s="138">
        <v>36.5</v>
      </c>
      <c r="C67" s="139">
        <v>12.61</v>
      </c>
      <c r="D67" s="140">
        <v>28.06</v>
      </c>
      <c r="E67" s="140">
        <v>52.62</v>
      </c>
      <c r="F67" s="141">
        <v>115</v>
      </c>
      <c r="G67" s="142">
        <f t="shared" si="5"/>
        <v>44</v>
      </c>
      <c r="H67" s="143">
        <v>19.72</v>
      </c>
      <c r="I67" s="140">
        <v>13.25</v>
      </c>
      <c r="J67" s="140">
        <v>32.96</v>
      </c>
      <c r="K67" s="141">
        <v>113</v>
      </c>
      <c r="L67" s="142">
        <f t="shared" si="6"/>
        <v>64</v>
      </c>
      <c r="M67" s="143">
        <v>38.299999999999997</v>
      </c>
      <c r="N67" s="144">
        <v>2.17</v>
      </c>
      <c r="O67" s="144">
        <v>40.47</v>
      </c>
      <c r="P67" s="141">
        <v>109</v>
      </c>
      <c r="Q67" s="142">
        <f t="shared" si="7"/>
        <v>51</v>
      </c>
      <c r="R67" s="143">
        <v>44.39</v>
      </c>
      <c r="S67" s="144">
        <v>28.7</v>
      </c>
      <c r="T67" s="144">
        <v>73.09</v>
      </c>
      <c r="U67" s="141">
        <v>113</v>
      </c>
      <c r="V67" s="142">
        <f t="shared" si="8"/>
        <v>69</v>
      </c>
      <c r="W67" s="143">
        <v>176.66</v>
      </c>
      <c r="X67" s="145">
        <v>36</v>
      </c>
      <c r="Y67" s="142">
        <f t="shared" si="9"/>
        <v>60</v>
      </c>
    </row>
    <row r="68" spans="1:25" s="21" customFormat="1" ht="18" customHeight="1">
      <c r="A68" s="108" t="s">
        <v>180</v>
      </c>
      <c r="B68" s="109">
        <v>29.09</v>
      </c>
      <c r="C68" s="110">
        <v>8.93</v>
      </c>
      <c r="D68" s="111">
        <v>22.13</v>
      </c>
      <c r="E68" s="111">
        <v>41.15</v>
      </c>
      <c r="F68" s="112">
        <v>15</v>
      </c>
      <c r="G68" s="113">
        <f t="shared" si="5"/>
        <v>135</v>
      </c>
      <c r="H68" s="114">
        <v>19.53</v>
      </c>
      <c r="I68" s="111">
        <v>15.47</v>
      </c>
      <c r="J68" s="111">
        <v>35</v>
      </c>
      <c r="K68" s="112">
        <v>15</v>
      </c>
      <c r="L68" s="113">
        <f t="shared" si="6"/>
        <v>53</v>
      </c>
      <c r="M68" s="114">
        <v>32.450000000000003</v>
      </c>
      <c r="N68" s="115">
        <v>1.55</v>
      </c>
      <c r="O68" s="115">
        <v>34</v>
      </c>
      <c r="P68" s="112">
        <v>11</v>
      </c>
      <c r="Q68" s="113">
        <f t="shared" si="7"/>
        <v>85</v>
      </c>
      <c r="R68" s="114">
        <v>44</v>
      </c>
      <c r="S68" s="115">
        <v>30.67</v>
      </c>
      <c r="T68" s="115">
        <v>74.67</v>
      </c>
      <c r="U68" s="112">
        <v>12</v>
      </c>
      <c r="V68" s="113">
        <f t="shared" si="8"/>
        <v>61</v>
      </c>
      <c r="W68" s="114">
        <v>176.52</v>
      </c>
      <c r="X68" s="116">
        <v>9</v>
      </c>
      <c r="Y68" s="113">
        <f t="shared" si="9"/>
        <v>61</v>
      </c>
    </row>
    <row r="69" spans="1:25" s="21" customFormat="1" ht="18" customHeight="1">
      <c r="A69" s="117" t="s">
        <v>185</v>
      </c>
      <c r="B69" s="118">
        <v>32.83</v>
      </c>
      <c r="C69" s="119">
        <v>11.01</v>
      </c>
      <c r="D69" s="120">
        <v>22.99</v>
      </c>
      <c r="E69" s="120">
        <v>44.91</v>
      </c>
      <c r="F69" s="121">
        <v>324</v>
      </c>
      <c r="G69" s="122">
        <f t="shared" si="5"/>
        <v>106</v>
      </c>
      <c r="H69" s="123">
        <v>18.72</v>
      </c>
      <c r="I69" s="120">
        <v>8.5399999999999991</v>
      </c>
      <c r="J69" s="120">
        <v>27.25</v>
      </c>
      <c r="K69" s="121">
        <v>320</v>
      </c>
      <c r="L69" s="122">
        <f t="shared" si="6"/>
        <v>97</v>
      </c>
      <c r="M69" s="123">
        <v>34.29</v>
      </c>
      <c r="N69" s="124">
        <v>2.2999999999999998</v>
      </c>
      <c r="O69" s="124">
        <v>36.590000000000003</v>
      </c>
      <c r="P69" s="121">
        <v>210</v>
      </c>
      <c r="Q69" s="122">
        <f t="shared" si="7"/>
        <v>68</v>
      </c>
      <c r="R69" s="123">
        <v>43.33</v>
      </c>
      <c r="S69" s="124">
        <v>27.57</v>
      </c>
      <c r="T69" s="124">
        <v>70.89</v>
      </c>
      <c r="U69" s="121">
        <v>274</v>
      </c>
      <c r="V69" s="122">
        <f t="shared" si="8"/>
        <v>79</v>
      </c>
      <c r="W69" s="123">
        <v>176.1</v>
      </c>
      <c r="X69" s="125">
        <v>93</v>
      </c>
      <c r="Y69" s="122">
        <f t="shared" si="9"/>
        <v>62</v>
      </c>
    </row>
    <row r="70" spans="1:25" s="21" customFormat="1" ht="18" customHeight="1">
      <c r="A70" s="117" t="s">
        <v>206</v>
      </c>
      <c r="B70" s="118">
        <v>31.72</v>
      </c>
      <c r="C70" s="119">
        <v>12.11</v>
      </c>
      <c r="D70" s="120">
        <v>22.7</v>
      </c>
      <c r="E70" s="120">
        <v>44.62</v>
      </c>
      <c r="F70" s="121">
        <v>436</v>
      </c>
      <c r="G70" s="122">
        <f t="shared" si="5"/>
        <v>110</v>
      </c>
      <c r="H70" s="123">
        <v>17.91</v>
      </c>
      <c r="I70" s="120">
        <v>10</v>
      </c>
      <c r="J70" s="120">
        <v>27.91</v>
      </c>
      <c r="K70" s="121">
        <v>433</v>
      </c>
      <c r="L70" s="122">
        <f t="shared" si="6"/>
        <v>92</v>
      </c>
      <c r="M70" s="123">
        <v>26.91</v>
      </c>
      <c r="N70" s="124">
        <v>1.32</v>
      </c>
      <c r="O70" s="124">
        <v>28.23</v>
      </c>
      <c r="P70" s="121">
        <v>226</v>
      </c>
      <c r="Q70" s="122">
        <f t="shared" si="7"/>
        <v>110</v>
      </c>
      <c r="R70" s="123">
        <v>44.1</v>
      </c>
      <c r="S70" s="124">
        <v>29.21</v>
      </c>
      <c r="T70" s="124">
        <v>73.3</v>
      </c>
      <c r="U70" s="121">
        <v>365</v>
      </c>
      <c r="V70" s="122">
        <f t="shared" si="8"/>
        <v>67</v>
      </c>
      <c r="W70" s="123">
        <v>175.48</v>
      </c>
      <c r="X70" s="125">
        <v>191</v>
      </c>
      <c r="Y70" s="122">
        <f t="shared" si="9"/>
        <v>63</v>
      </c>
    </row>
    <row r="71" spans="1:25" s="21" customFormat="1" ht="18" customHeight="1">
      <c r="A71" s="117" t="s">
        <v>218</v>
      </c>
      <c r="B71" s="118">
        <v>30.68</v>
      </c>
      <c r="C71" s="119">
        <v>11.24</v>
      </c>
      <c r="D71" s="120">
        <v>26.94</v>
      </c>
      <c r="E71" s="120">
        <v>47.9</v>
      </c>
      <c r="F71" s="121">
        <v>270</v>
      </c>
      <c r="G71" s="122">
        <f t="shared" si="5"/>
        <v>82</v>
      </c>
      <c r="H71" s="123">
        <v>17.149999999999999</v>
      </c>
      <c r="I71" s="120">
        <v>9.5299999999999994</v>
      </c>
      <c r="J71" s="120">
        <v>26.68</v>
      </c>
      <c r="K71" s="121">
        <v>269</v>
      </c>
      <c r="L71" s="122">
        <f t="shared" si="6"/>
        <v>100</v>
      </c>
      <c r="M71" s="123">
        <v>29.43</v>
      </c>
      <c r="N71" s="124">
        <v>1.1299999999999999</v>
      </c>
      <c r="O71" s="124">
        <v>30.56</v>
      </c>
      <c r="P71" s="121">
        <v>265</v>
      </c>
      <c r="Q71" s="122">
        <f t="shared" si="7"/>
        <v>97</v>
      </c>
      <c r="R71" s="123">
        <v>41.4</v>
      </c>
      <c r="S71" s="124">
        <v>26.24</v>
      </c>
      <c r="T71" s="124">
        <v>67.64</v>
      </c>
      <c r="U71" s="121">
        <v>250</v>
      </c>
      <c r="V71" s="122">
        <f t="shared" si="8"/>
        <v>100</v>
      </c>
      <c r="W71" s="123">
        <v>174.81</v>
      </c>
      <c r="X71" s="125">
        <v>141</v>
      </c>
      <c r="Y71" s="122">
        <f t="shared" si="9"/>
        <v>64</v>
      </c>
    </row>
    <row r="72" spans="1:25" s="21" customFormat="1" ht="18" customHeight="1" thickBot="1">
      <c r="A72" s="137" t="s">
        <v>147</v>
      </c>
      <c r="B72" s="138">
        <v>37.659999999999997</v>
      </c>
      <c r="C72" s="139">
        <v>14.69</v>
      </c>
      <c r="D72" s="140">
        <v>25.5</v>
      </c>
      <c r="E72" s="140">
        <v>51.67</v>
      </c>
      <c r="F72" s="141">
        <v>497</v>
      </c>
      <c r="G72" s="142">
        <f t="shared" ref="G72:G103" si="10">IFERROR(RANK(E72,$E$8:$E$180),"")</f>
        <v>51</v>
      </c>
      <c r="H72" s="143">
        <v>26.3</v>
      </c>
      <c r="I72" s="140">
        <v>13.13</v>
      </c>
      <c r="J72" s="140">
        <v>39.42</v>
      </c>
      <c r="K72" s="141">
        <v>493</v>
      </c>
      <c r="L72" s="142">
        <f t="shared" ref="L72:L103" si="11">IFERROR(RANK(J72,$J$8:$J$180),"")</f>
        <v>29</v>
      </c>
      <c r="M72" s="143">
        <v>46.34</v>
      </c>
      <c r="N72" s="144">
        <v>4.54</v>
      </c>
      <c r="O72" s="144">
        <v>50.88</v>
      </c>
      <c r="P72" s="141">
        <v>474</v>
      </c>
      <c r="Q72" s="142">
        <f t="shared" ref="Q72:Q103" si="12">IFERROR(RANK(O72,$O$8:$O$180),"")</f>
        <v>24</v>
      </c>
      <c r="R72" s="143">
        <v>48.49</v>
      </c>
      <c r="S72" s="144">
        <v>32.07</v>
      </c>
      <c r="T72" s="144">
        <v>80.56</v>
      </c>
      <c r="U72" s="141">
        <v>389</v>
      </c>
      <c r="V72" s="142">
        <f t="shared" ref="V72:V103" si="13">IFERROR(RANK(T72,$T$8:$T$180),"")</f>
        <v>35</v>
      </c>
      <c r="W72" s="143">
        <v>173.68</v>
      </c>
      <c r="X72" s="145">
        <v>86</v>
      </c>
      <c r="Y72" s="142">
        <f t="shared" ref="Y72:Y103" si="14">IFERROR(RANK(W72,$W$8:$W$180),"")</f>
        <v>65</v>
      </c>
    </row>
    <row r="73" spans="1:25" s="21" customFormat="1" ht="18" customHeight="1">
      <c r="A73" s="108" t="s">
        <v>164</v>
      </c>
      <c r="B73" s="109">
        <v>32.43</v>
      </c>
      <c r="C73" s="110">
        <v>12.85</v>
      </c>
      <c r="D73" s="111">
        <v>22.75</v>
      </c>
      <c r="E73" s="111">
        <v>45.39</v>
      </c>
      <c r="F73" s="112">
        <v>95</v>
      </c>
      <c r="G73" s="113">
        <f t="shared" si="10"/>
        <v>101</v>
      </c>
      <c r="H73" s="114">
        <v>21.74</v>
      </c>
      <c r="I73" s="111">
        <v>9.8000000000000007</v>
      </c>
      <c r="J73" s="111">
        <v>31.54</v>
      </c>
      <c r="K73" s="112">
        <v>94</v>
      </c>
      <c r="L73" s="113">
        <f t="shared" si="11"/>
        <v>75</v>
      </c>
      <c r="M73" s="114">
        <v>34.82</v>
      </c>
      <c r="N73" s="115">
        <v>2.7</v>
      </c>
      <c r="O73" s="115">
        <v>37.520000000000003</v>
      </c>
      <c r="P73" s="112">
        <v>79</v>
      </c>
      <c r="Q73" s="113">
        <f t="shared" si="12"/>
        <v>64</v>
      </c>
      <c r="R73" s="114">
        <v>41.18</v>
      </c>
      <c r="S73" s="115">
        <v>28.47</v>
      </c>
      <c r="T73" s="115">
        <v>69.650000000000006</v>
      </c>
      <c r="U73" s="112">
        <v>68</v>
      </c>
      <c r="V73" s="113">
        <f t="shared" si="13"/>
        <v>90</v>
      </c>
      <c r="W73" s="114">
        <v>173.45</v>
      </c>
      <c r="X73" s="116">
        <v>61</v>
      </c>
      <c r="Y73" s="113">
        <f t="shared" si="14"/>
        <v>66</v>
      </c>
    </row>
    <row r="74" spans="1:25" s="21" customFormat="1" ht="18" customHeight="1">
      <c r="A74" s="117" t="s">
        <v>216</v>
      </c>
      <c r="B74" s="118">
        <v>31.73</v>
      </c>
      <c r="C74" s="119">
        <v>12.15</v>
      </c>
      <c r="D74" s="120">
        <v>22.95</v>
      </c>
      <c r="E74" s="120">
        <v>44.88</v>
      </c>
      <c r="F74" s="121">
        <v>433</v>
      </c>
      <c r="G74" s="122">
        <f t="shared" si="10"/>
        <v>107</v>
      </c>
      <c r="H74" s="123">
        <v>17.88</v>
      </c>
      <c r="I74" s="120">
        <v>9</v>
      </c>
      <c r="J74" s="120">
        <v>26.89</v>
      </c>
      <c r="K74" s="121">
        <v>427</v>
      </c>
      <c r="L74" s="122">
        <f t="shared" si="11"/>
        <v>99</v>
      </c>
      <c r="M74" s="123">
        <v>31.33</v>
      </c>
      <c r="N74" s="124">
        <v>2</v>
      </c>
      <c r="O74" s="124">
        <v>33.33</v>
      </c>
      <c r="P74" s="121">
        <v>379</v>
      </c>
      <c r="Q74" s="122">
        <f t="shared" si="12"/>
        <v>86</v>
      </c>
      <c r="R74" s="123">
        <v>43.42</v>
      </c>
      <c r="S74" s="124">
        <v>27.28</v>
      </c>
      <c r="T74" s="124">
        <v>70.7</v>
      </c>
      <c r="U74" s="121">
        <v>326</v>
      </c>
      <c r="V74" s="122">
        <f t="shared" si="13"/>
        <v>81</v>
      </c>
      <c r="W74" s="123">
        <v>173.45</v>
      </c>
      <c r="X74" s="125">
        <v>252</v>
      </c>
      <c r="Y74" s="122">
        <f t="shared" si="14"/>
        <v>66</v>
      </c>
    </row>
    <row r="75" spans="1:25" s="21" customFormat="1" ht="18" customHeight="1">
      <c r="A75" s="117" t="s">
        <v>224</v>
      </c>
      <c r="B75" s="118">
        <v>30.54</v>
      </c>
      <c r="C75" s="119">
        <v>12.84</v>
      </c>
      <c r="D75" s="120">
        <v>22.56</v>
      </c>
      <c r="E75" s="120">
        <v>44.25</v>
      </c>
      <c r="F75" s="121">
        <v>68</v>
      </c>
      <c r="G75" s="122">
        <f t="shared" si="10"/>
        <v>114</v>
      </c>
      <c r="H75" s="123">
        <v>17.850000000000001</v>
      </c>
      <c r="I75" s="120">
        <v>8.66</v>
      </c>
      <c r="J75" s="120">
        <v>26.51</v>
      </c>
      <c r="K75" s="121">
        <v>68</v>
      </c>
      <c r="L75" s="122">
        <f t="shared" si="11"/>
        <v>102</v>
      </c>
      <c r="M75" s="123">
        <v>31.26</v>
      </c>
      <c r="N75" s="124">
        <v>1.1399999999999999</v>
      </c>
      <c r="O75" s="124">
        <v>32.4</v>
      </c>
      <c r="P75" s="121">
        <v>43</v>
      </c>
      <c r="Q75" s="122">
        <f t="shared" si="12"/>
        <v>90</v>
      </c>
      <c r="R75" s="123">
        <v>40.93</v>
      </c>
      <c r="S75" s="124">
        <v>26.95</v>
      </c>
      <c r="T75" s="124">
        <v>67.88</v>
      </c>
      <c r="U75" s="121">
        <v>43</v>
      </c>
      <c r="V75" s="122">
        <f t="shared" si="13"/>
        <v>98</v>
      </c>
      <c r="W75" s="123">
        <v>172.34</v>
      </c>
      <c r="X75" s="125">
        <v>43</v>
      </c>
      <c r="Y75" s="122">
        <f t="shared" si="14"/>
        <v>68</v>
      </c>
    </row>
    <row r="76" spans="1:25" s="21" customFormat="1" ht="18" customHeight="1">
      <c r="A76" s="117" t="s">
        <v>219</v>
      </c>
      <c r="B76" s="118">
        <v>32.700000000000003</v>
      </c>
      <c r="C76" s="119">
        <v>12.26</v>
      </c>
      <c r="D76" s="120">
        <v>28.02</v>
      </c>
      <c r="E76" s="120">
        <v>50.5</v>
      </c>
      <c r="F76" s="121">
        <v>53</v>
      </c>
      <c r="G76" s="122">
        <f t="shared" si="10"/>
        <v>60</v>
      </c>
      <c r="H76" s="123">
        <v>16.149999999999999</v>
      </c>
      <c r="I76" s="120">
        <v>7.53</v>
      </c>
      <c r="J76" s="120">
        <v>23.68</v>
      </c>
      <c r="K76" s="121">
        <v>53</v>
      </c>
      <c r="L76" s="122">
        <f t="shared" si="11"/>
        <v>120</v>
      </c>
      <c r="M76" s="123">
        <v>24.64</v>
      </c>
      <c r="N76" s="124">
        <v>1.06</v>
      </c>
      <c r="O76" s="124">
        <v>25.69</v>
      </c>
      <c r="P76" s="121">
        <v>36</v>
      </c>
      <c r="Q76" s="122">
        <f t="shared" si="12"/>
        <v>116</v>
      </c>
      <c r="R76" s="123">
        <v>45.75</v>
      </c>
      <c r="S76" s="124">
        <v>26.13</v>
      </c>
      <c r="T76" s="124">
        <v>71.88</v>
      </c>
      <c r="U76" s="121">
        <v>40</v>
      </c>
      <c r="V76" s="122">
        <f t="shared" si="13"/>
        <v>76</v>
      </c>
      <c r="W76" s="123">
        <v>169.36</v>
      </c>
      <c r="X76" s="125">
        <v>35</v>
      </c>
      <c r="Y76" s="122">
        <f t="shared" si="14"/>
        <v>69</v>
      </c>
    </row>
    <row r="77" spans="1:25" s="21" customFormat="1" ht="18" customHeight="1" thickBot="1">
      <c r="A77" s="137" t="s">
        <v>329</v>
      </c>
      <c r="B77" s="138">
        <v>30.41</v>
      </c>
      <c r="C77" s="139">
        <v>11.65</v>
      </c>
      <c r="D77" s="140">
        <v>24.91</v>
      </c>
      <c r="E77" s="140">
        <v>45.94</v>
      </c>
      <c r="F77" s="141">
        <v>365</v>
      </c>
      <c r="G77" s="142">
        <f t="shared" si="10"/>
        <v>98</v>
      </c>
      <c r="H77" s="143">
        <v>18.68</v>
      </c>
      <c r="I77" s="140">
        <v>8.25</v>
      </c>
      <c r="J77" s="140">
        <v>26.93</v>
      </c>
      <c r="K77" s="141">
        <v>359</v>
      </c>
      <c r="L77" s="142">
        <f t="shared" si="11"/>
        <v>98</v>
      </c>
      <c r="M77" s="143">
        <v>28.87</v>
      </c>
      <c r="N77" s="144">
        <v>1.32</v>
      </c>
      <c r="O77" s="144">
        <v>30.19</v>
      </c>
      <c r="P77" s="141">
        <v>276</v>
      </c>
      <c r="Q77" s="142">
        <f t="shared" si="12"/>
        <v>98</v>
      </c>
      <c r="R77" s="143">
        <v>43.11</v>
      </c>
      <c r="S77" s="144">
        <v>26.98</v>
      </c>
      <c r="T77" s="144">
        <v>70.09</v>
      </c>
      <c r="U77" s="141">
        <v>296</v>
      </c>
      <c r="V77" s="142">
        <f t="shared" si="13"/>
        <v>87</v>
      </c>
      <c r="W77" s="143">
        <v>169.32</v>
      </c>
      <c r="X77" s="145">
        <v>220</v>
      </c>
      <c r="Y77" s="142">
        <f t="shared" si="14"/>
        <v>70</v>
      </c>
    </row>
    <row r="78" spans="1:25" s="21" customFormat="1" ht="18" customHeight="1">
      <c r="A78" s="108" t="s">
        <v>191</v>
      </c>
      <c r="B78" s="109">
        <v>31.29</v>
      </c>
      <c r="C78" s="110">
        <v>12.72</v>
      </c>
      <c r="D78" s="111">
        <v>26.48</v>
      </c>
      <c r="E78" s="111">
        <v>48.48</v>
      </c>
      <c r="F78" s="112">
        <v>102</v>
      </c>
      <c r="G78" s="113">
        <f t="shared" si="10"/>
        <v>73</v>
      </c>
      <c r="H78" s="114">
        <v>16.93</v>
      </c>
      <c r="I78" s="111">
        <v>7.74</v>
      </c>
      <c r="J78" s="111">
        <v>24.67</v>
      </c>
      <c r="K78" s="112">
        <v>102</v>
      </c>
      <c r="L78" s="113">
        <f t="shared" si="11"/>
        <v>112</v>
      </c>
      <c r="M78" s="114">
        <v>28.37</v>
      </c>
      <c r="N78" s="115">
        <v>1.67</v>
      </c>
      <c r="O78" s="115">
        <v>30.04</v>
      </c>
      <c r="P78" s="112">
        <v>101</v>
      </c>
      <c r="Q78" s="113">
        <f t="shared" si="12"/>
        <v>100</v>
      </c>
      <c r="R78" s="114">
        <v>40.1</v>
      </c>
      <c r="S78" s="115">
        <v>27.5</v>
      </c>
      <c r="T78" s="115">
        <v>67.599999999999994</v>
      </c>
      <c r="U78" s="112">
        <v>102</v>
      </c>
      <c r="V78" s="113">
        <f t="shared" si="13"/>
        <v>101</v>
      </c>
      <c r="W78" s="114">
        <v>169.15</v>
      </c>
      <c r="X78" s="116">
        <v>72</v>
      </c>
      <c r="Y78" s="113">
        <f t="shared" si="14"/>
        <v>71</v>
      </c>
    </row>
    <row r="79" spans="1:25" s="21" customFormat="1" ht="18" customHeight="1">
      <c r="A79" s="117" t="s">
        <v>226</v>
      </c>
      <c r="B79" s="118">
        <v>30.47</v>
      </c>
      <c r="C79" s="119">
        <v>11.57</v>
      </c>
      <c r="D79" s="120">
        <v>23.06</v>
      </c>
      <c r="E79" s="120">
        <v>44.08</v>
      </c>
      <c r="F79" s="121">
        <v>316</v>
      </c>
      <c r="G79" s="122">
        <f t="shared" si="10"/>
        <v>116</v>
      </c>
      <c r="H79" s="123">
        <v>17.16</v>
      </c>
      <c r="I79" s="120">
        <v>7.29</v>
      </c>
      <c r="J79" s="120">
        <v>24.45</v>
      </c>
      <c r="K79" s="121">
        <v>316</v>
      </c>
      <c r="L79" s="122">
        <f t="shared" si="11"/>
        <v>116</v>
      </c>
      <c r="M79" s="123">
        <v>26.64</v>
      </c>
      <c r="N79" s="124">
        <v>1.4</v>
      </c>
      <c r="O79" s="124">
        <v>28.04</v>
      </c>
      <c r="P79" s="121">
        <v>219</v>
      </c>
      <c r="Q79" s="122">
        <f t="shared" si="12"/>
        <v>111</v>
      </c>
      <c r="R79" s="123">
        <v>42.09</v>
      </c>
      <c r="S79" s="124">
        <v>26.86</v>
      </c>
      <c r="T79" s="124">
        <v>68.95</v>
      </c>
      <c r="U79" s="121">
        <v>312</v>
      </c>
      <c r="V79" s="122">
        <f t="shared" si="13"/>
        <v>94</v>
      </c>
      <c r="W79" s="123">
        <v>169.11</v>
      </c>
      <c r="X79" s="125">
        <v>199</v>
      </c>
      <c r="Y79" s="122">
        <f t="shared" si="14"/>
        <v>72</v>
      </c>
    </row>
    <row r="80" spans="1:25" s="21" customFormat="1" ht="18" customHeight="1">
      <c r="A80" s="117" t="s">
        <v>204</v>
      </c>
      <c r="B80" s="118">
        <v>29.23</v>
      </c>
      <c r="C80" s="119">
        <v>12.24</v>
      </c>
      <c r="D80" s="120">
        <v>23.16</v>
      </c>
      <c r="E80" s="120">
        <v>43.9</v>
      </c>
      <c r="F80" s="121">
        <v>433</v>
      </c>
      <c r="G80" s="122">
        <f t="shared" si="10"/>
        <v>117</v>
      </c>
      <c r="H80" s="123">
        <v>17.14</v>
      </c>
      <c r="I80" s="120">
        <v>7.16</v>
      </c>
      <c r="J80" s="120">
        <v>24.3</v>
      </c>
      <c r="K80" s="121">
        <v>427</v>
      </c>
      <c r="L80" s="122">
        <f t="shared" si="11"/>
        <v>117</v>
      </c>
      <c r="M80" s="123">
        <v>28.39</v>
      </c>
      <c r="N80" s="124">
        <v>1.24</v>
      </c>
      <c r="O80" s="124">
        <v>29.64</v>
      </c>
      <c r="P80" s="121">
        <v>349</v>
      </c>
      <c r="Q80" s="122">
        <f t="shared" si="12"/>
        <v>103</v>
      </c>
      <c r="R80" s="123">
        <v>42.22</v>
      </c>
      <c r="S80" s="124">
        <v>28.13</v>
      </c>
      <c r="T80" s="124">
        <v>70.34</v>
      </c>
      <c r="U80" s="121">
        <v>334</v>
      </c>
      <c r="V80" s="122">
        <f t="shared" si="13"/>
        <v>84</v>
      </c>
      <c r="W80" s="123">
        <v>169.05</v>
      </c>
      <c r="X80" s="125">
        <v>266</v>
      </c>
      <c r="Y80" s="122">
        <f t="shared" si="14"/>
        <v>73</v>
      </c>
    </row>
    <row r="81" spans="1:25" s="21" customFormat="1" ht="18" customHeight="1">
      <c r="A81" s="117" t="s">
        <v>215</v>
      </c>
      <c r="B81" s="118">
        <v>28.75</v>
      </c>
      <c r="C81" s="119">
        <v>11.31</v>
      </c>
      <c r="D81" s="120">
        <v>27.91</v>
      </c>
      <c r="E81" s="120">
        <v>47.94</v>
      </c>
      <c r="F81" s="121">
        <v>120</v>
      </c>
      <c r="G81" s="122">
        <f t="shared" si="10"/>
        <v>81</v>
      </c>
      <c r="H81" s="123">
        <v>16.14</v>
      </c>
      <c r="I81" s="120">
        <v>8.98</v>
      </c>
      <c r="J81" s="120">
        <v>25.12</v>
      </c>
      <c r="K81" s="121">
        <v>120</v>
      </c>
      <c r="L81" s="122">
        <f t="shared" si="11"/>
        <v>109</v>
      </c>
      <c r="M81" s="123">
        <v>22.54</v>
      </c>
      <c r="N81" s="124">
        <v>0.75</v>
      </c>
      <c r="O81" s="124">
        <v>23.29</v>
      </c>
      <c r="P81" s="121">
        <v>97</v>
      </c>
      <c r="Q81" s="122">
        <f t="shared" si="12"/>
        <v>125</v>
      </c>
      <c r="R81" s="123">
        <v>42</v>
      </c>
      <c r="S81" s="124">
        <v>27.73</v>
      </c>
      <c r="T81" s="124">
        <v>69.73</v>
      </c>
      <c r="U81" s="121">
        <v>110</v>
      </c>
      <c r="V81" s="122">
        <f t="shared" si="13"/>
        <v>89</v>
      </c>
      <c r="W81" s="123">
        <v>168.88</v>
      </c>
      <c r="X81" s="125">
        <v>97</v>
      </c>
      <c r="Y81" s="122">
        <f t="shared" si="14"/>
        <v>74</v>
      </c>
    </row>
    <row r="82" spans="1:25" s="21" customFormat="1" ht="18" customHeight="1" thickBot="1">
      <c r="A82" s="137" t="s">
        <v>168</v>
      </c>
      <c r="B82" s="138">
        <v>32.64</v>
      </c>
      <c r="C82" s="139">
        <v>10.98</v>
      </c>
      <c r="D82" s="140">
        <v>26.54</v>
      </c>
      <c r="E82" s="140">
        <v>48.35</v>
      </c>
      <c r="F82" s="141">
        <v>218</v>
      </c>
      <c r="G82" s="142">
        <f t="shared" si="10"/>
        <v>76</v>
      </c>
      <c r="H82" s="143">
        <v>22.83</v>
      </c>
      <c r="I82" s="140">
        <v>11.13</v>
      </c>
      <c r="J82" s="140">
        <v>33.96</v>
      </c>
      <c r="K82" s="141">
        <v>218</v>
      </c>
      <c r="L82" s="142">
        <f t="shared" si="11"/>
        <v>58</v>
      </c>
      <c r="M82" s="143">
        <v>35.46</v>
      </c>
      <c r="N82" s="144">
        <v>3.33</v>
      </c>
      <c r="O82" s="144">
        <v>38.78</v>
      </c>
      <c r="P82" s="141">
        <v>120</v>
      </c>
      <c r="Q82" s="142">
        <f t="shared" si="12"/>
        <v>60</v>
      </c>
      <c r="R82" s="143">
        <v>43.14</v>
      </c>
      <c r="S82" s="144">
        <v>27.27</v>
      </c>
      <c r="T82" s="144">
        <v>70.41</v>
      </c>
      <c r="U82" s="141">
        <v>118</v>
      </c>
      <c r="V82" s="142">
        <f t="shared" si="13"/>
        <v>83</v>
      </c>
      <c r="W82" s="143">
        <v>168.48</v>
      </c>
      <c r="X82" s="145">
        <v>88</v>
      </c>
      <c r="Y82" s="142">
        <f t="shared" si="14"/>
        <v>75</v>
      </c>
    </row>
    <row r="83" spans="1:25" s="21" customFormat="1" ht="18" customHeight="1">
      <c r="A83" s="108" t="s">
        <v>205</v>
      </c>
      <c r="B83" s="109">
        <v>32.58</v>
      </c>
      <c r="C83" s="110">
        <v>13.37</v>
      </c>
      <c r="D83" s="111">
        <v>22.11</v>
      </c>
      <c r="E83" s="111">
        <v>45.08</v>
      </c>
      <c r="F83" s="112">
        <v>108</v>
      </c>
      <c r="G83" s="113">
        <f t="shared" si="10"/>
        <v>105</v>
      </c>
      <c r="H83" s="114">
        <v>19.89</v>
      </c>
      <c r="I83" s="111">
        <v>10.09</v>
      </c>
      <c r="J83" s="111">
        <v>29.98</v>
      </c>
      <c r="K83" s="112">
        <v>107</v>
      </c>
      <c r="L83" s="113">
        <f t="shared" si="11"/>
        <v>82</v>
      </c>
      <c r="M83" s="114">
        <v>32.47</v>
      </c>
      <c r="N83" s="115">
        <v>2.29</v>
      </c>
      <c r="O83" s="115">
        <v>34.76</v>
      </c>
      <c r="P83" s="112">
        <v>107</v>
      </c>
      <c r="Q83" s="113">
        <f t="shared" si="12"/>
        <v>77</v>
      </c>
      <c r="R83" s="114">
        <v>44.88</v>
      </c>
      <c r="S83" s="115">
        <v>33.299999999999997</v>
      </c>
      <c r="T83" s="115">
        <v>78.180000000000007</v>
      </c>
      <c r="U83" s="112">
        <v>107</v>
      </c>
      <c r="V83" s="113">
        <f t="shared" si="13"/>
        <v>45</v>
      </c>
      <c r="W83" s="114">
        <v>168.36</v>
      </c>
      <c r="X83" s="116">
        <v>71</v>
      </c>
      <c r="Y83" s="113">
        <f t="shared" si="14"/>
        <v>76</v>
      </c>
    </row>
    <row r="84" spans="1:25" s="21" customFormat="1" ht="18" customHeight="1">
      <c r="A84" s="117" t="s">
        <v>192</v>
      </c>
      <c r="B84" s="118">
        <v>32.28</v>
      </c>
      <c r="C84" s="119">
        <v>11.38</v>
      </c>
      <c r="D84" s="120">
        <v>31.15</v>
      </c>
      <c r="E84" s="120">
        <v>52.98</v>
      </c>
      <c r="F84" s="121">
        <v>272</v>
      </c>
      <c r="G84" s="122">
        <f t="shared" si="10"/>
        <v>42</v>
      </c>
      <c r="H84" s="123">
        <v>19.16</v>
      </c>
      <c r="I84" s="120">
        <v>9.08</v>
      </c>
      <c r="J84" s="120">
        <v>28.24</v>
      </c>
      <c r="K84" s="121">
        <v>268</v>
      </c>
      <c r="L84" s="122">
        <f t="shared" si="11"/>
        <v>89</v>
      </c>
      <c r="M84" s="123">
        <v>30.04</v>
      </c>
      <c r="N84" s="124">
        <v>1.96</v>
      </c>
      <c r="O84" s="124">
        <v>32</v>
      </c>
      <c r="P84" s="121">
        <v>232</v>
      </c>
      <c r="Q84" s="122">
        <f t="shared" si="12"/>
        <v>94</v>
      </c>
      <c r="R84" s="123">
        <v>41.19</v>
      </c>
      <c r="S84" s="124">
        <v>26.99</v>
      </c>
      <c r="T84" s="124">
        <v>68.180000000000007</v>
      </c>
      <c r="U84" s="121">
        <v>233</v>
      </c>
      <c r="V84" s="122">
        <f t="shared" si="13"/>
        <v>96</v>
      </c>
      <c r="W84" s="123">
        <v>167.39</v>
      </c>
      <c r="X84" s="125">
        <v>118</v>
      </c>
      <c r="Y84" s="122">
        <f t="shared" si="14"/>
        <v>77</v>
      </c>
    </row>
    <row r="85" spans="1:25" s="21" customFormat="1" ht="18" customHeight="1">
      <c r="A85" s="117" t="s">
        <v>177</v>
      </c>
      <c r="B85" s="118">
        <v>33.72</v>
      </c>
      <c r="C85" s="119">
        <v>12.95</v>
      </c>
      <c r="D85" s="120">
        <v>24.47</v>
      </c>
      <c r="E85" s="120">
        <v>47.8</v>
      </c>
      <c r="F85" s="121">
        <v>281</v>
      </c>
      <c r="G85" s="122">
        <f t="shared" si="10"/>
        <v>83</v>
      </c>
      <c r="H85" s="123">
        <v>20.94</v>
      </c>
      <c r="I85" s="120">
        <v>11.92</v>
      </c>
      <c r="J85" s="120">
        <v>32.86</v>
      </c>
      <c r="K85" s="121">
        <v>281</v>
      </c>
      <c r="L85" s="122">
        <f t="shared" si="11"/>
        <v>66</v>
      </c>
      <c r="M85" s="123">
        <v>37.72</v>
      </c>
      <c r="N85" s="124">
        <v>2.87</v>
      </c>
      <c r="O85" s="124">
        <v>40.590000000000003</v>
      </c>
      <c r="P85" s="121">
        <v>264</v>
      </c>
      <c r="Q85" s="122">
        <f t="shared" si="12"/>
        <v>50</v>
      </c>
      <c r="R85" s="123">
        <v>42.89</v>
      </c>
      <c r="S85" s="124">
        <v>27.6</v>
      </c>
      <c r="T85" s="124">
        <v>70.489999999999995</v>
      </c>
      <c r="U85" s="121">
        <v>188</v>
      </c>
      <c r="V85" s="122">
        <f t="shared" si="13"/>
        <v>82</v>
      </c>
      <c r="W85" s="123">
        <v>167.11</v>
      </c>
      <c r="X85" s="125">
        <v>105</v>
      </c>
      <c r="Y85" s="122">
        <f t="shared" si="14"/>
        <v>78</v>
      </c>
    </row>
    <row r="86" spans="1:25" s="21" customFormat="1" ht="18" customHeight="1">
      <c r="A86" s="117" t="s">
        <v>213</v>
      </c>
      <c r="B86" s="118">
        <v>32.909999999999997</v>
      </c>
      <c r="C86" s="119">
        <v>12.23</v>
      </c>
      <c r="D86" s="120">
        <v>25.76</v>
      </c>
      <c r="E86" s="120">
        <v>48.33</v>
      </c>
      <c r="F86" s="121">
        <v>139</v>
      </c>
      <c r="G86" s="122">
        <f t="shared" si="10"/>
        <v>77</v>
      </c>
      <c r="H86" s="123">
        <v>15.98</v>
      </c>
      <c r="I86" s="120">
        <v>8.57</v>
      </c>
      <c r="J86" s="120">
        <v>24.55</v>
      </c>
      <c r="K86" s="121">
        <v>134</v>
      </c>
      <c r="L86" s="122">
        <f t="shared" si="11"/>
        <v>114</v>
      </c>
      <c r="M86" s="123">
        <v>28.29</v>
      </c>
      <c r="N86" s="124">
        <v>0.92</v>
      </c>
      <c r="O86" s="124">
        <v>29.22</v>
      </c>
      <c r="P86" s="121">
        <v>119</v>
      </c>
      <c r="Q86" s="122">
        <f t="shared" si="12"/>
        <v>108</v>
      </c>
      <c r="R86" s="123">
        <v>45.37</v>
      </c>
      <c r="S86" s="124">
        <v>28.01</v>
      </c>
      <c r="T86" s="124">
        <v>73.38</v>
      </c>
      <c r="U86" s="121">
        <v>121</v>
      </c>
      <c r="V86" s="122">
        <f t="shared" si="13"/>
        <v>65</v>
      </c>
      <c r="W86" s="123">
        <v>166.82</v>
      </c>
      <c r="X86" s="125">
        <v>93</v>
      </c>
      <c r="Y86" s="122">
        <f t="shared" si="14"/>
        <v>79</v>
      </c>
    </row>
    <row r="87" spans="1:25" s="21" customFormat="1" ht="18" customHeight="1" thickBot="1">
      <c r="A87" s="137" t="s">
        <v>207</v>
      </c>
      <c r="B87" s="138">
        <v>29.8</v>
      </c>
      <c r="C87" s="139">
        <v>11.29</v>
      </c>
      <c r="D87" s="140">
        <v>28.13</v>
      </c>
      <c r="E87" s="140">
        <v>48.67</v>
      </c>
      <c r="F87" s="141">
        <v>56</v>
      </c>
      <c r="G87" s="142">
        <f t="shared" si="10"/>
        <v>71</v>
      </c>
      <c r="H87" s="143">
        <v>18.61</v>
      </c>
      <c r="I87" s="140">
        <v>6.59</v>
      </c>
      <c r="J87" s="140">
        <v>25.2</v>
      </c>
      <c r="K87" s="141">
        <v>54</v>
      </c>
      <c r="L87" s="142">
        <f t="shared" si="11"/>
        <v>108</v>
      </c>
      <c r="M87" s="143">
        <v>24.56</v>
      </c>
      <c r="N87" s="144">
        <v>0.68</v>
      </c>
      <c r="O87" s="144">
        <v>25.24</v>
      </c>
      <c r="P87" s="141">
        <v>25</v>
      </c>
      <c r="Q87" s="142">
        <f t="shared" si="12"/>
        <v>117</v>
      </c>
      <c r="R87" s="143">
        <v>41.08</v>
      </c>
      <c r="S87" s="144">
        <v>26.88</v>
      </c>
      <c r="T87" s="144">
        <v>67.959999999999994</v>
      </c>
      <c r="U87" s="141">
        <v>24</v>
      </c>
      <c r="V87" s="142">
        <f t="shared" si="13"/>
        <v>97</v>
      </c>
      <c r="W87" s="143">
        <v>166.8</v>
      </c>
      <c r="X87" s="145">
        <v>24</v>
      </c>
      <c r="Y87" s="142">
        <f t="shared" si="14"/>
        <v>80</v>
      </c>
    </row>
    <row r="88" spans="1:25" s="21" customFormat="1" ht="18" customHeight="1">
      <c r="A88" s="108" t="s">
        <v>340</v>
      </c>
      <c r="B88" s="109">
        <v>29.58</v>
      </c>
      <c r="C88" s="110">
        <v>11.47</v>
      </c>
      <c r="D88" s="111">
        <v>24.35</v>
      </c>
      <c r="E88" s="111">
        <v>44.88</v>
      </c>
      <c r="F88" s="112">
        <v>126</v>
      </c>
      <c r="G88" s="113">
        <f t="shared" si="10"/>
        <v>107</v>
      </c>
      <c r="H88" s="114">
        <v>18.14</v>
      </c>
      <c r="I88" s="111">
        <v>9.6199999999999992</v>
      </c>
      <c r="J88" s="111">
        <v>27.76</v>
      </c>
      <c r="K88" s="112">
        <v>125</v>
      </c>
      <c r="L88" s="113">
        <f t="shared" si="11"/>
        <v>94</v>
      </c>
      <c r="M88" s="114">
        <v>32.33</v>
      </c>
      <c r="N88" s="115">
        <v>0.78</v>
      </c>
      <c r="O88" s="115">
        <v>33.11</v>
      </c>
      <c r="P88" s="112">
        <v>105</v>
      </c>
      <c r="Q88" s="113">
        <f t="shared" si="12"/>
        <v>87</v>
      </c>
      <c r="R88" s="114">
        <v>41.11</v>
      </c>
      <c r="S88" s="115">
        <v>25.88</v>
      </c>
      <c r="T88" s="115">
        <v>66.989999999999995</v>
      </c>
      <c r="U88" s="112">
        <v>97</v>
      </c>
      <c r="V88" s="113">
        <f t="shared" si="13"/>
        <v>106</v>
      </c>
      <c r="W88" s="114">
        <v>164.67</v>
      </c>
      <c r="X88" s="116">
        <v>65</v>
      </c>
      <c r="Y88" s="113">
        <f t="shared" si="14"/>
        <v>81</v>
      </c>
    </row>
    <row r="89" spans="1:25" s="21" customFormat="1" ht="18" customHeight="1">
      <c r="A89" s="117" t="s">
        <v>163</v>
      </c>
      <c r="B89" s="118">
        <v>31.77</v>
      </c>
      <c r="C89" s="119">
        <v>12.8</v>
      </c>
      <c r="D89" s="120">
        <v>23.54</v>
      </c>
      <c r="E89" s="120">
        <v>45.83</v>
      </c>
      <c r="F89" s="121">
        <v>85</v>
      </c>
      <c r="G89" s="122">
        <f t="shared" si="10"/>
        <v>99</v>
      </c>
      <c r="H89" s="123">
        <v>21.51</v>
      </c>
      <c r="I89" s="120">
        <v>11.32</v>
      </c>
      <c r="J89" s="120">
        <v>32.82</v>
      </c>
      <c r="K89" s="121">
        <v>85</v>
      </c>
      <c r="L89" s="122">
        <f t="shared" si="11"/>
        <v>67</v>
      </c>
      <c r="M89" s="123">
        <v>32.9</v>
      </c>
      <c r="N89" s="124">
        <v>1.78</v>
      </c>
      <c r="O89" s="124">
        <v>34.67</v>
      </c>
      <c r="P89" s="121">
        <v>58</v>
      </c>
      <c r="Q89" s="122">
        <f t="shared" si="12"/>
        <v>80</v>
      </c>
      <c r="R89" s="123">
        <v>43.49</v>
      </c>
      <c r="S89" s="124">
        <v>27.33</v>
      </c>
      <c r="T89" s="124">
        <v>70.819999999999993</v>
      </c>
      <c r="U89" s="121">
        <v>55</v>
      </c>
      <c r="V89" s="122">
        <f t="shared" si="13"/>
        <v>80</v>
      </c>
      <c r="W89" s="123">
        <v>164.64</v>
      </c>
      <c r="X89" s="125">
        <v>46</v>
      </c>
      <c r="Y89" s="122">
        <f t="shared" si="14"/>
        <v>82</v>
      </c>
    </row>
    <row r="90" spans="1:25" s="21" customFormat="1" ht="18" customHeight="1">
      <c r="A90" s="117" t="s">
        <v>193</v>
      </c>
      <c r="B90" s="118">
        <v>31.4</v>
      </c>
      <c r="C90" s="119">
        <v>11.64</v>
      </c>
      <c r="D90" s="120">
        <v>21.46</v>
      </c>
      <c r="E90" s="120">
        <v>42.98</v>
      </c>
      <c r="F90" s="121">
        <v>262</v>
      </c>
      <c r="G90" s="122">
        <f t="shared" si="10"/>
        <v>124</v>
      </c>
      <c r="H90" s="123">
        <v>18.71</v>
      </c>
      <c r="I90" s="120">
        <v>9.3000000000000007</v>
      </c>
      <c r="J90" s="120">
        <v>28.01</v>
      </c>
      <c r="K90" s="121">
        <v>256</v>
      </c>
      <c r="L90" s="122">
        <f t="shared" si="11"/>
        <v>91</v>
      </c>
      <c r="M90" s="123">
        <v>30.6</v>
      </c>
      <c r="N90" s="124">
        <v>1.79</v>
      </c>
      <c r="O90" s="124">
        <v>32.4</v>
      </c>
      <c r="P90" s="121">
        <v>184</v>
      </c>
      <c r="Q90" s="122">
        <f t="shared" si="12"/>
        <v>90</v>
      </c>
      <c r="R90" s="123">
        <v>41.51</v>
      </c>
      <c r="S90" s="124">
        <v>26.15</v>
      </c>
      <c r="T90" s="124">
        <v>67.66</v>
      </c>
      <c r="U90" s="121">
        <v>167</v>
      </c>
      <c r="V90" s="122">
        <f t="shared" si="13"/>
        <v>99</v>
      </c>
      <c r="W90" s="123">
        <v>164.32</v>
      </c>
      <c r="X90" s="125">
        <v>142</v>
      </c>
      <c r="Y90" s="122">
        <f t="shared" si="14"/>
        <v>83</v>
      </c>
    </row>
    <row r="91" spans="1:25" s="21" customFormat="1" ht="18" customHeight="1">
      <c r="A91" s="117" t="s">
        <v>208</v>
      </c>
      <c r="B91" s="118">
        <v>30.86</v>
      </c>
      <c r="C91" s="119">
        <v>10.92</v>
      </c>
      <c r="D91" s="120">
        <v>30.18</v>
      </c>
      <c r="E91" s="120">
        <v>51.08</v>
      </c>
      <c r="F91" s="121">
        <v>421</v>
      </c>
      <c r="G91" s="122">
        <f t="shared" si="10"/>
        <v>56</v>
      </c>
      <c r="H91" s="123">
        <v>17.760000000000002</v>
      </c>
      <c r="I91" s="120">
        <v>6.87</v>
      </c>
      <c r="J91" s="120">
        <v>24.62</v>
      </c>
      <c r="K91" s="121">
        <v>420</v>
      </c>
      <c r="L91" s="122">
        <f t="shared" si="11"/>
        <v>113</v>
      </c>
      <c r="M91" s="123">
        <v>32.26</v>
      </c>
      <c r="N91" s="124">
        <v>2.42</v>
      </c>
      <c r="O91" s="124">
        <v>34.68</v>
      </c>
      <c r="P91" s="121">
        <v>420</v>
      </c>
      <c r="Q91" s="122">
        <f t="shared" si="12"/>
        <v>78</v>
      </c>
      <c r="R91" s="123">
        <v>40.51</v>
      </c>
      <c r="S91" s="124">
        <v>25.36</v>
      </c>
      <c r="T91" s="124">
        <v>65.87</v>
      </c>
      <c r="U91" s="121">
        <v>416</v>
      </c>
      <c r="V91" s="122">
        <f t="shared" si="13"/>
        <v>112</v>
      </c>
      <c r="W91" s="123">
        <v>163.75</v>
      </c>
      <c r="X91" s="125">
        <v>117</v>
      </c>
      <c r="Y91" s="122">
        <f t="shared" si="14"/>
        <v>84</v>
      </c>
    </row>
    <row r="92" spans="1:25" s="21" customFormat="1" ht="18" customHeight="1" thickBot="1">
      <c r="A92" s="137" t="s">
        <v>154</v>
      </c>
      <c r="B92" s="138">
        <v>34.159999999999997</v>
      </c>
      <c r="C92" s="139">
        <v>13.36</v>
      </c>
      <c r="D92" s="140">
        <v>22.48</v>
      </c>
      <c r="E92" s="140">
        <v>46.24</v>
      </c>
      <c r="F92" s="141">
        <v>163</v>
      </c>
      <c r="G92" s="142">
        <f t="shared" si="10"/>
        <v>96</v>
      </c>
      <c r="H92" s="143">
        <v>23.41</v>
      </c>
      <c r="I92" s="140">
        <v>11.85</v>
      </c>
      <c r="J92" s="140">
        <v>35.26</v>
      </c>
      <c r="K92" s="141">
        <v>159</v>
      </c>
      <c r="L92" s="142">
        <f t="shared" si="11"/>
        <v>50</v>
      </c>
      <c r="M92" s="143">
        <v>39.07</v>
      </c>
      <c r="N92" s="144">
        <v>3.44</v>
      </c>
      <c r="O92" s="144">
        <v>42.51</v>
      </c>
      <c r="P92" s="141">
        <v>110</v>
      </c>
      <c r="Q92" s="142">
        <f t="shared" si="12"/>
        <v>40</v>
      </c>
      <c r="R92" s="143">
        <v>46.72</v>
      </c>
      <c r="S92" s="144">
        <v>33.630000000000003</v>
      </c>
      <c r="T92" s="144">
        <v>80.349999999999994</v>
      </c>
      <c r="U92" s="141">
        <v>119</v>
      </c>
      <c r="V92" s="142">
        <f t="shared" si="13"/>
        <v>36</v>
      </c>
      <c r="W92" s="143">
        <v>163.28</v>
      </c>
      <c r="X92" s="145">
        <v>54</v>
      </c>
      <c r="Y92" s="142">
        <f t="shared" si="14"/>
        <v>85</v>
      </c>
    </row>
    <row r="93" spans="1:25" s="21" customFormat="1" ht="18" customHeight="1">
      <c r="A93" s="108" t="s">
        <v>237</v>
      </c>
      <c r="B93" s="109">
        <v>25.33</v>
      </c>
      <c r="C93" s="110">
        <v>9.35</v>
      </c>
      <c r="D93" s="111">
        <v>22.17</v>
      </c>
      <c r="E93" s="111">
        <v>39.51</v>
      </c>
      <c r="F93" s="112">
        <v>118</v>
      </c>
      <c r="G93" s="113">
        <f t="shared" si="10"/>
        <v>140</v>
      </c>
      <c r="H93" s="114">
        <v>14.65</v>
      </c>
      <c r="I93" s="111">
        <v>8.0299999999999994</v>
      </c>
      <c r="J93" s="111">
        <v>22.68</v>
      </c>
      <c r="K93" s="112">
        <v>116</v>
      </c>
      <c r="L93" s="113">
        <f t="shared" si="11"/>
        <v>124</v>
      </c>
      <c r="M93" s="114">
        <v>22.54</v>
      </c>
      <c r="N93" s="115">
        <v>1.0900000000000001</v>
      </c>
      <c r="O93" s="115">
        <v>23.62</v>
      </c>
      <c r="P93" s="112">
        <v>69</v>
      </c>
      <c r="Q93" s="113">
        <f t="shared" si="12"/>
        <v>122</v>
      </c>
      <c r="R93" s="114">
        <v>37.69</v>
      </c>
      <c r="S93" s="115">
        <v>23.33</v>
      </c>
      <c r="T93" s="115">
        <v>61.02</v>
      </c>
      <c r="U93" s="112">
        <v>104</v>
      </c>
      <c r="V93" s="113">
        <f t="shared" si="13"/>
        <v>131</v>
      </c>
      <c r="W93" s="114">
        <v>163.16999999999999</v>
      </c>
      <c r="X93" s="116">
        <v>69</v>
      </c>
      <c r="Y93" s="113">
        <f t="shared" si="14"/>
        <v>86</v>
      </c>
    </row>
    <row r="94" spans="1:25" s="21" customFormat="1" ht="18" customHeight="1">
      <c r="A94" s="117" t="s">
        <v>165</v>
      </c>
      <c r="B94" s="118">
        <v>30.41</v>
      </c>
      <c r="C94" s="119">
        <v>11.63</v>
      </c>
      <c r="D94" s="120">
        <v>25.65</v>
      </c>
      <c r="E94" s="120">
        <v>46.67</v>
      </c>
      <c r="F94" s="121">
        <v>265</v>
      </c>
      <c r="G94" s="122">
        <f t="shared" si="10"/>
        <v>92</v>
      </c>
      <c r="H94" s="123">
        <v>20.010000000000002</v>
      </c>
      <c r="I94" s="120">
        <v>12.15</v>
      </c>
      <c r="J94" s="120">
        <v>32.17</v>
      </c>
      <c r="K94" s="121">
        <v>262</v>
      </c>
      <c r="L94" s="122">
        <f t="shared" si="11"/>
        <v>71</v>
      </c>
      <c r="M94" s="123">
        <v>27.92</v>
      </c>
      <c r="N94" s="124">
        <v>2.0699999999999998</v>
      </c>
      <c r="O94" s="124">
        <v>29.99</v>
      </c>
      <c r="P94" s="121">
        <v>226</v>
      </c>
      <c r="Q94" s="122">
        <f t="shared" si="12"/>
        <v>102</v>
      </c>
      <c r="R94" s="123">
        <v>38.07</v>
      </c>
      <c r="S94" s="124">
        <v>23.96</v>
      </c>
      <c r="T94" s="124">
        <v>62.03</v>
      </c>
      <c r="U94" s="121">
        <v>200</v>
      </c>
      <c r="V94" s="122">
        <f t="shared" si="13"/>
        <v>125</v>
      </c>
      <c r="W94" s="123">
        <v>160.61000000000001</v>
      </c>
      <c r="X94" s="125">
        <v>200</v>
      </c>
      <c r="Y94" s="122">
        <f t="shared" si="14"/>
        <v>87</v>
      </c>
    </row>
    <row r="95" spans="1:25" s="21" customFormat="1" ht="18" customHeight="1">
      <c r="A95" s="117" t="s">
        <v>222</v>
      </c>
      <c r="B95" s="118">
        <v>27.1</v>
      </c>
      <c r="C95" s="119">
        <v>10.98</v>
      </c>
      <c r="D95" s="120">
        <v>24.31</v>
      </c>
      <c r="E95" s="120">
        <v>43.35</v>
      </c>
      <c r="F95" s="121">
        <v>62</v>
      </c>
      <c r="G95" s="122">
        <f t="shared" si="10"/>
        <v>120</v>
      </c>
      <c r="H95" s="123">
        <v>15.75</v>
      </c>
      <c r="I95" s="120">
        <v>5.36</v>
      </c>
      <c r="J95" s="120">
        <v>21.11</v>
      </c>
      <c r="K95" s="121">
        <v>59</v>
      </c>
      <c r="L95" s="122">
        <f t="shared" si="11"/>
        <v>136</v>
      </c>
      <c r="M95" s="123">
        <v>27.77</v>
      </c>
      <c r="N95" s="124">
        <v>1.77</v>
      </c>
      <c r="O95" s="124">
        <v>29.55</v>
      </c>
      <c r="P95" s="121">
        <v>44</v>
      </c>
      <c r="Q95" s="122">
        <f t="shared" si="12"/>
        <v>105</v>
      </c>
      <c r="R95" s="123">
        <v>41.24</v>
      </c>
      <c r="S95" s="124">
        <v>25.93</v>
      </c>
      <c r="T95" s="124">
        <v>67.17</v>
      </c>
      <c r="U95" s="121">
        <v>42</v>
      </c>
      <c r="V95" s="122">
        <f t="shared" si="13"/>
        <v>104</v>
      </c>
      <c r="W95" s="123">
        <v>160.53</v>
      </c>
      <c r="X95" s="125">
        <v>26</v>
      </c>
      <c r="Y95" s="122">
        <f t="shared" si="14"/>
        <v>88</v>
      </c>
    </row>
    <row r="96" spans="1:25" s="21" customFormat="1" ht="18" customHeight="1">
      <c r="A96" s="117" t="s">
        <v>328</v>
      </c>
      <c r="B96" s="118">
        <v>30.31</v>
      </c>
      <c r="C96" s="119">
        <v>11.81</v>
      </c>
      <c r="D96" s="120">
        <v>25.53</v>
      </c>
      <c r="E96" s="120">
        <v>46.59</v>
      </c>
      <c r="F96" s="121">
        <v>431</v>
      </c>
      <c r="G96" s="122">
        <f t="shared" si="10"/>
        <v>94</v>
      </c>
      <c r="H96" s="123">
        <v>17.559999999999999</v>
      </c>
      <c r="I96" s="120">
        <v>8.83</v>
      </c>
      <c r="J96" s="120">
        <v>26.39</v>
      </c>
      <c r="K96" s="121">
        <v>429</v>
      </c>
      <c r="L96" s="122">
        <f t="shared" si="11"/>
        <v>104</v>
      </c>
      <c r="M96" s="123">
        <v>29.54</v>
      </c>
      <c r="N96" s="124">
        <v>1.62</v>
      </c>
      <c r="O96" s="124">
        <v>31.16</v>
      </c>
      <c r="P96" s="121">
        <v>325</v>
      </c>
      <c r="Q96" s="122">
        <f t="shared" si="12"/>
        <v>95</v>
      </c>
      <c r="R96" s="123">
        <v>38.35</v>
      </c>
      <c r="S96" s="124">
        <v>22.64</v>
      </c>
      <c r="T96" s="124">
        <v>60.99</v>
      </c>
      <c r="U96" s="121">
        <v>425</v>
      </c>
      <c r="V96" s="122">
        <f t="shared" si="13"/>
        <v>132</v>
      </c>
      <c r="W96" s="123">
        <v>160.22999999999999</v>
      </c>
      <c r="X96" s="125">
        <v>222</v>
      </c>
      <c r="Y96" s="122">
        <f t="shared" si="14"/>
        <v>89</v>
      </c>
    </row>
    <row r="97" spans="1:25" s="21" customFormat="1" ht="18" customHeight="1" thickBot="1">
      <c r="A97" s="137" t="s">
        <v>227</v>
      </c>
      <c r="B97" s="138">
        <v>32.28</v>
      </c>
      <c r="C97" s="139">
        <v>12.63</v>
      </c>
      <c r="D97" s="140">
        <v>23.88</v>
      </c>
      <c r="E97" s="140">
        <v>46.33</v>
      </c>
      <c r="F97" s="141">
        <v>24</v>
      </c>
      <c r="G97" s="142">
        <f t="shared" si="10"/>
        <v>95</v>
      </c>
      <c r="H97" s="143">
        <v>15</v>
      </c>
      <c r="I97" s="140">
        <v>4.38</v>
      </c>
      <c r="J97" s="140">
        <v>19.38</v>
      </c>
      <c r="K97" s="141">
        <v>24</v>
      </c>
      <c r="L97" s="142">
        <f t="shared" si="11"/>
        <v>146</v>
      </c>
      <c r="M97" s="143">
        <v>22.69</v>
      </c>
      <c r="N97" s="144">
        <v>0.56000000000000005</v>
      </c>
      <c r="O97" s="144">
        <v>23.25</v>
      </c>
      <c r="P97" s="141">
        <v>16</v>
      </c>
      <c r="Q97" s="142">
        <f t="shared" si="12"/>
        <v>126</v>
      </c>
      <c r="R97" s="143">
        <v>41.05</v>
      </c>
      <c r="S97" s="144">
        <v>28.26</v>
      </c>
      <c r="T97" s="144">
        <v>69.319999999999993</v>
      </c>
      <c r="U97" s="141">
        <v>19</v>
      </c>
      <c r="V97" s="142">
        <f t="shared" si="13"/>
        <v>91</v>
      </c>
      <c r="W97" s="143">
        <v>159.83000000000001</v>
      </c>
      <c r="X97" s="145">
        <v>16</v>
      </c>
      <c r="Y97" s="142">
        <f t="shared" si="14"/>
        <v>90</v>
      </c>
    </row>
    <row r="98" spans="1:25" s="21" customFormat="1" ht="18" customHeight="1">
      <c r="A98" s="108" t="s">
        <v>228</v>
      </c>
      <c r="B98" s="109">
        <v>30.3</v>
      </c>
      <c r="C98" s="110">
        <v>12.75</v>
      </c>
      <c r="D98" s="111">
        <v>28.58</v>
      </c>
      <c r="E98" s="111">
        <v>50.11</v>
      </c>
      <c r="F98" s="112">
        <v>53</v>
      </c>
      <c r="G98" s="113">
        <f t="shared" si="10"/>
        <v>61</v>
      </c>
      <c r="H98" s="114">
        <v>16.2</v>
      </c>
      <c r="I98" s="111">
        <v>8.31</v>
      </c>
      <c r="J98" s="111">
        <v>24.52</v>
      </c>
      <c r="K98" s="112">
        <v>54</v>
      </c>
      <c r="L98" s="113">
        <f t="shared" si="11"/>
        <v>115</v>
      </c>
      <c r="M98" s="114">
        <v>22.74</v>
      </c>
      <c r="N98" s="115">
        <v>1.07</v>
      </c>
      <c r="O98" s="115">
        <v>23.81</v>
      </c>
      <c r="P98" s="112">
        <v>42</v>
      </c>
      <c r="Q98" s="113">
        <f t="shared" si="12"/>
        <v>121</v>
      </c>
      <c r="R98" s="114">
        <v>39.39</v>
      </c>
      <c r="S98" s="115">
        <v>23.39</v>
      </c>
      <c r="T98" s="115">
        <v>62.78</v>
      </c>
      <c r="U98" s="112">
        <v>49</v>
      </c>
      <c r="V98" s="113">
        <f t="shared" si="13"/>
        <v>120</v>
      </c>
      <c r="W98" s="114">
        <v>159.76</v>
      </c>
      <c r="X98" s="116">
        <v>38</v>
      </c>
      <c r="Y98" s="113">
        <f t="shared" si="14"/>
        <v>91</v>
      </c>
    </row>
    <row r="99" spans="1:25" s="21" customFormat="1" ht="18" customHeight="1">
      <c r="A99" s="117" t="s">
        <v>212</v>
      </c>
      <c r="B99" s="118">
        <v>29.15</v>
      </c>
      <c r="C99" s="119">
        <v>12.4</v>
      </c>
      <c r="D99" s="120">
        <v>21.98</v>
      </c>
      <c r="E99" s="120">
        <v>42.76</v>
      </c>
      <c r="F99" s="121">
        <v>126</v>
      </c>
      <c r="G99" s="122">
        <f t="shared" si="10"/>
        <v>126</v>
      </c>
      <c r="H99" s="123">
        <v>15.8</v>
      </c>
      <c r="I99" s="120">
        <v>6.05</v>
      </c>
      <c r="J99" s="120">
        <v>21.85</v>
      </c>
      <c r="K99" s="121">
        <v>126</v>
      </c>
      <c r="L99" s="122">
        <f t="shared" si="11"/>
        <v>134</v>
      </c>
      <c r="M99" s="123">
        <v>26.04</v>
      </c>
      <c r="N99" s="124">
        <v>1.59</v>
      </c>
      <c r="O99" s="124">
        <v>27.63</v>
      </c>
      <c r="P99" s="121">
        <v>79</v>
      </c>
      <c r="Q99" s="122">
        <f t="shared" si="12"/>
        <v>113</v>
      </c>
      <c r="R99" s="123">
        <v>39.86</v>
      </c>
      <c r="S99" s="124">
        <v>26.94</v>
      </c>
      <c r="T99" s="124">
        <v>66.790000000000006</v>
      </c>
      <c r="U99" s="121">
        <v>112</v>
      </c>
      <c r="V99" s="122">
        <f t="shared" si="13"/>
        <v>108</v>
      </c>
      <c r="W99" s="123">
        <v>159.19</v>
      </c>
      <c r="X99" s="125">
        <v>65</v>
      </c>
      <c r="Y99" s="122">
        <f t="shared" si="14"/>
        <v>92</v>
      </c>
    </row>
    <row r="100" spans="1:25" s="21" customFormat="1" ht="18" customHeight="1">
      <c r="A100" s="117" t="s">
        <v>229</v>
      </c>
      <c r="B100" s="118">
        <v>28.64</v>
      </c>
      <c r="C100" s="119">
        <v>11.74</v>
      </c>
      <c r="D100" s="120">
        <v>21.15</v>
      </c>
      <c r="E100" s="120">
        <v>41.33</v>
      </c>
      <c r="F100" s="121">
        <v>61</v>
      </c>
      <c r="G100" s="122">
        <f t="shared" si="10"/>
        <v>133</v>
      </c>
      <c r="H100" s="123">
        <v>15.77</v>
      </c>
      <c r="I100" s="120">
        <v>7.02</v>
      </c>
      <c r="J100" s="120">
        <v>22.78</v>
      </c>
      <c r="K100" s="121">
        <v>60</v>
      </c>
      <c r="L100" s="122">
        <f t="shared" si="11"/>
        <v>123</v>
      </c>
      <c r="M100" s="123">
        <v>28.42</v>
      </c>
      <c r="N100" s="124">
        <v>1.73</v>
      </c>
      <c r="O100" s="124">
        <v>30.15</v>
      </c>
      <c r="P100" s="121">
        <v>60</v>
      </c>
      <c r="Q100" s="122">
        <f t="shared" si="12"/>
        <v>99</v>
      </c>
      <c r="R100" s="123">
        <v>40.869999999999997</v>
      </c>
      <c r="S100" s="124">
        <v>24.84</v>
      </c>
      <c r="T100" s="124">
        <v>65.709999999999994</v>
      </c>
      <c r="U100" s="121">
        <v>55</v>
      </c>
      <c r="V100" s="122">
        <f t="shared" si="13"/>
        <v>113</v>
      </c>
      <c r="W100" s="123">
        <v>159.05000000000001</v>
      </c>
      <c r="X100" s="125">
        <v>24</v>
      </c>
      <c r="Y100" s="122">
        <f t="shared" si="14"/>
        <v>93</v>
      </c>
    </row>
    <row r="101" spans="1:25" s="21" customFormat="1" ht="18" customHeight="1">
      <c r="A101" s="117" t="s">
        <v>203</v>
      </c>
      <c r="B101" s="118">
        <v>35.04</v>
      </c>
      <c r="C101" s="119">
        <v>11.76</v>
      </c>
      <c r="D101" s="120">
        <v>28.06</v>
      </c>
      <c r="E101" s="120">
        <v>51.46</v>
      </c>
      <c r="F101" s="121">
        <v>34</v>
      </c>
      <c r="G101" s="122">
        <f t="shared" si="10"/>
        <v>53</v>
      </c>
      <c r="H101" s="123">
        <v>20.85</v>
      </c>
      <c r="I101" s="120">
        <v>9.81</v>
      </c>
      <c r="J101" s="120">
        <v>30.66</v>
      </c>
      <c r="K101" s="121">
        <v>34</v>
      </c>
      <c r="L101" s="122">
        <f t="shared" si="11"/>
        <v>78</v>
      </c>
      <c r="M101" s="123">
        <v>15.21</v>
      </c>
      <c r="N101" s="124">
        <v>0.32</v>
      </c>
      <c r="O101" s="124">
        <v>15.53</v>
      </c>
      <c r="P101" s="121">
        <v>19</v>
      </c>
      <c r="Q101" s="122">
        <f t="shared" si="12"/>
        <v>158</v>
      </c>
      <c r="R101" s="123">
        <v>41.58</v>
      </c>
      <c r="S101" s="124">
        <v>27.68</v>
      </c>
      <c r="T101" s="124">
        <v>69.260000000000005</v>
      </c>
      <c r="U101" s="121">
        <v>19</v>
      </c>
      <c r="V101" s="122">
        <f t="shared" si="13"/>
        <v>92</v>
      </c>
      <c r="W101" s="123">
        <v>158.87</v>
      </c>
      <c r="X101" s="125">
        <v>19</v>
      </c>
      <c r="Y101" s="122">
        <f t="shared" si="14"/>
        <v>94</v>
      </c>
    </row>
    <row r="102" spans="1:25" s="21" customFormat="1" ht="18" customHeight="1" thickBot="1">
      <c r="A102" s="137" t="s">
        <v>288</v>
      </c>
      <c r="B102" s="138">
        <v>27.4</v>
      </c>
      <c r="C102" s="139">
        <v>11.2</v>
      </c>
      <c r="D102" s="140">
        <v>25.1</v>
      </c>
      <c r="E102" s="140">
        <v>44.4</v>
      </c>
      <c r="F102" s="141">
        <v>10</v>
      </c>
      <c r="G102" s="142">
        <f t="shared" si="10"/>
        <v>112</v>
      </c>
      <c r="H102" s="143">
        <v>14.6</v>
      </c>
      <c r="I102" s="140">
        <v>7.35</v>
      </c>
      <c r="J102" s="140">
        <v>21.95</v>
      </c>
      <c r="K102" s="141">
        <v>10</v>
      </c>
      <c r="L102" s="142">
        <f t="shared" si="11"/>
        <v>130</v>
      </c>
      <c r="M102" s="143">
        <v>23.6</v>
      </c>
      <c r="N102" s="144">
        <v>0</v>
      </c>
      <c r="O102" s="144">
        <v>23.6</v>
      </c>
      <c r="P102" s="141">
        <v>10</v>
      </c>
      <c r="Q102" s="142">
        <f t="shared" si="12"/>
        <v>124</v>
      </c>
      <c r="R102" s="143">
        <v>42.4</v>
      </c>
      <c r="S102" s="144">
        <v>24.3</v>
      </c>
      <c r="T102" s="144">
        <v>66.7</v>
      </c>
      <c r="U102" s="141">
        <v>10</v>
      </c>
      <c r="V102" s="142">
        <f t="shared" si="13"/>
        <v>110</v>
      </c>
      <c r="W102" s="143">
        <v>156.65</v>
      </c>
      <c r="X102" s="145">
        <v>10</v>
      </c>
      <c r="Y102" s="142">
        <f t="shared" si="14"/>
        <v>95</v>
      </c>
    </row>
    <row r="103" spans="1:25" s="21" customFormat="1" ht="18" customHeight="1">
      <c r="A103" s="108" t="s">
        <v>214</v>
      </c>
      <c r="B103" s="109">
        <v>30.3</v>
      </c>
      <c r="C103" s="110">
        <v>11.14</v>
      </c>
      <c r="D103" s="111">
        <v>22.34</v>
      </c>
      <c r="E103" s="111">
        <v>43.07</v>
      </c>
      <c r="F103" s="112">
        <v>461</v>
      </c>
      <c r="G103" s="113">
        <f t="shared" si="10"/>
        <v>122</v>
      </c>
      <c r="H103" s="114">
        <v>18.22</v>
      </c>
      <c r="I103" s="111">
        <v>10.5</v>
      </c>
      <c r="J103" s="111">
        <v>28.72</v>
      </c>
      <c r="K103" s="112">
        <v>458</v>
      </c>
      <c r="L103" s="113">
        <f t="shared" si="11"/>
        <v>88</v>
      </c>
      <c r="M103" s="114">
        <v>25.73</v>
      </c>
      <c r="N103" s="115">
        <v>1.41</v>
      </c>
      <c r="O103" s="115">
        <v>27.14</v>
      </c>
      <c r="P103" s="112">
        <v>311</v>
      </c>
      <c r="Q103" s="113">
        <f t="shared" si="12"/>
        <v>114</v>
      </c>
      <c r="R103" s="114">
        <v>38.380000000000003</v>
      </c>
      <c r="S103" s="115">
        <v>24.28</v>
      </c>
      <c r="T103" s="115">
        <v>62.66</v>
      </c>
      <c r="U103" s="112">
        <v>453</v>
      </c>
      <c r="V103" s="113">
        <f t="shared" si="13"/>
        <v>121</v>
      </c>
      <c r="W103" s="114">
        <v>155.46</v>
      </c>
      <c r="X103" s="116">
        <v>162</v>
      </c>
      <c r="Y103" s="113">
        <f t="shared" si="14"/>
        <v>96</v>
      </c>
    </row>
    <row r="104" spans="1:25" s="21" customFormat="1" ht="18" customHeight="1">
      <c r="A104" s="117" t="s">
        <v>271</v>
      </c>
      <c r="B104" s="118">
        <v>35.26</v>
      </c>
      <c r="C104" s="119">
        <v>11.75</v>
      </c>
      <c r="D104" s="120">
        <v>27.29</v>
      </c>
      <c r="E104" s="120">
        <v>50.79</v>
      </c>
      <c r="F104" s="121">
        <v>332</v>
      </c>
      <c r="G104" s="122">
        <f t="shared" ref="G104:G135" si="15">IFERROR(RANK(E104,$E$8:$E$180),"")</f>
        <v>58</v>
      </c>
      <c r="H104" s="123">
        <v>22.41</v>
      </c>
      <c r="I104" s="120">
        <v>14.51</v>
      </c>
      <c r="J104" s="120">
        <v>36.92</v>
      </c>
      <c r="K104" s="121">
        <v>333</v>
      </c>
      <c r="L104" s="122">
        <f t="shared" ref="L104:L135" si="16">IFERROR(RANK(J104,$J$8:$J$180),"")</f>
        <v>42</v>
      </c>
      <c r="M104" s="123">
        <v>40.1</v>
      </c>
      <c r="N104" s="124">
        <v>4.1100000000000003</v>
      </c>
      <c r="O104" s="124">
        <v>44.21</v>
      </c>
      <c r="P104" s="121">
        <v>263</v>
      </c>
      <c r="Q104" s="122">
        <f t="shared" ref="Q104:Q135" si="17">IFERROR(RANK(O104,$O$8:$O$180),"")</f>
        <v>37</v>
      </c>
      <c r="R104" s="123">
        <v>45.76</v>
      </c>
      <c r="S104" s="124">
        <v>29.18</v>
      </c>
      <c r="T104" s="124">
        <v>74.94</v>
      </c>
      <c r="U104" s="121">
        <v>216</v>
      </c>
      <c r="V104" s="122">
        <f t="shared" ref="V104:V135" si="18">IFERROR(RANK(T104,$T$8:$T$180),"")</f>
        <v>60</v>
      </c>
      <c r="W104" s="123">
        <v>155.27000000000001</v>
      </c>
      <c r="X104" s="125">
        <v>95</v>
      </c>
      <c r="Y104" s="122">
        <f t="shared" ref="Y104:Y135" si="19">IFERROR(RANK(W104,$W$8:$W$180),"")</f>
        <v>97</v>
      </c>
    </row>
    <row r="105" spans="1:25" s="21" customFormat="1" ht="18" customHeight="1">
      <c r="A105" s="117" t="s">
        <v>181</v>
      </c>
      <c r="B105" s="118">
        <v>31.51</v>
      </c>
      <c r="C105" s="119">
        <v>11.73</v>
      </c>
      <c r="D105" s="120">
        <v>21.01</v>
      </c>
      <c r="E105" s="120">
        <v>42.63</v>
      </c>
      <c r="F105" s="121">
        <v>142</v>
      </c>
      <c r="G105" s="122">
        <f t="shared" si="15"/>
        <v>127</v>
      </c>
      <c r="H105" s="123">
        <v>21.19</v>
      </c>
      <c r="I105" s="120">
        <v>10.17</v>
      </c>
      <c r="J105" s="120">
        <v>31.36</v>
      </c>
      <c r="K105" s="121">
        <v>141</v>
      </c>
      <c r="L105" s="122">
        <f t="shared" si="16"/>
        <v>76</v>
      </c>
      <c r="M105" s="123">
        <v>30.53</v>
      </c>
      <c r="N105" s="124">
        <v>2.27</v>
      </c>
      <c r="O105" s="124">
        <v>32.799999999999997</v>
      </c>
      <c r="P105" s="121">
        <v>106</v>
      </c>
      <c r="Q105" s="122">
        <f t="shared" si="17"/>
        <v>89</v>
      </c>
      <c r="R105" s="123">
        <v>40.65</v>
      </c>
      <c r="S105" s="124">
        <v>26.15</v>
      </c>
      <c r="T105" s="124">
        <v>66.8</v>
      </c>
      <c r="U105" s="121">
        <v>99</v>
      </c>
      <c r="V105" s="122">
        <f t="shared" si="18"/>
        <v>107</v>
      </c>
      <c r="W105" s="123">
        <v>154.46</v>
      </c>
      <c r="X105" s="125">
        <v>68</v>
      </c>
      <c r="Y105" s="122">
        <f t="shared" si="19"/>
        <v>98</v>
      </c>
    </row>
    <row r="106" spans="1:25" s="21" customFormat="1" ht="18" customHeight="1">
      <c r="A106" s="117" t="s">
        <v>278</v>
      </c>
      <c r="B106" s="118">
        <v>30.25</v>
      </c>
      <c r="C106" s="119">
        <v>12.08</v>
      </c>
      <c r="D106" s="120">
        <v>24.14</v>
      </c>
      <c r="E106" s="120">
        <v>45.3</v>
      </c>
      <c r="F106" s="121">
        <v>156</v>
      </c>
      <c r="G106" s="122">
        <f t="shared" si="15"/>
        <v>102</v>
      </c>
      <c r="H106" s="123">
        <v>16.760000000000002</v>
      </c>
      <c r="I106" s="120">
        <v>7.51</v>
      </c>
      <c r="J106" s="120">
        <v>24.27</v>
      </c>
      <c r="K106" s="121">
        <v>156</v>
      </c>
      <c r="L106" s="122">
        <f t="shared" si="16"/>
        <v>118</v>
      </c>
      <c r="M106" s="123">
        <v>37.520000000000003</v>
      </c>
      <c r="N106" s="124">
        <v>2.13</v>
      </c>
      <c r="O106" s="124">
        <v>39.65</v>
      </c>
      <c r="P106" s="121">
        <v>110</v>
      </c>
      <c r="Q106" s="122">
        <f t="shared" si="17"/>
        <v>56</v>
      </c>
      <c r="R106" s="123">
        <v>44.08</v>
      </c>
      <c r="S106" s="124">
        <v>29.78</v>
      </c>
      <c r="T106" s="124">
        <v>73.86</v>
      </c>
      <c r="U106" s="121">
        <v>102</v>
      </c>
      <c r="V106" s="122">
        <f t="shared" si="18"/>
        <v>64</v>
      </c>
      <c r="W106" s="123">
        <v>154.15</v>
      </c>
      <c r="X106" s="125">
        <v>17</v>
      </c>
      <c r="Y106" s="122">
        <f t="shared" si="19"/>
        <v>99</v>
      </c>
    </row>
    <row r="107" spans="1:25" s="21" customFormat="1" ht="18" customHeight="1" thickBot="1">
      <c r="A107" s="137" t="s">
        <v>346</v>
      </c>
      <c r="B107" s="138">
        <v>29.82</v>
      </c>
      <c r="C107" s="139">
        <v>10.49</v>
      </c>
      <c r="D107" s="140">
        <v>21.57</v>
      </c>
      <c r="E107" s="140">
        <v>41.73</v>
      </c>
      <c r="F107" s="141">
        <v>108</v>
      </c>
      <c r="G107" s="142">
        <f t="shared" si="15"/>
        <v>132</v>
      </c>
      <c r="H107" s="143">
        <v>16.95</v>
      </c>
      <c r="I107" s="140">
        <v>5.66</v>
      </c>
      <c r="J107" s="140">
        <v>22.62</v>
      </c>
      <c r="K107" s="141">
        <v>107</v>
      </c>
      <c r="L107" s="142">
        <f t="shared" si="16"/>
        <v>125</v>
      </c>
      <c r="M107" s="143">
        <v>27.35</v>
      </c>
      <c r="N107" s="144">
        <v>2.21</v>
      </c>
      <c r="O107" s="144">
        <v>29.56</v>
      </c>
      <c r="P107" s="141">
        <v>82</v>
      </c>
      <c r="Q107" s="142">
        <f t="shared" si="17"/>
        <v>104</v>
      </c>
      <c r="R107" s="143">
        <v>40.08</v>
      </c>
      <c r="S107" s="144">
        <v>25.01</v>
      </c>
      <c r="T107" s="144">
        <v>65.09</v>
      </c>
      <c r="U107" s="141">
        <v>80</v>
      </c>
      <c r="V107" s="142">
        <f t="shared" si="18"/>
        <v>115</v>
      </c>
      <c r="W107" s="143">
        <v>153.87</v>
      </c>
      <c r="X107" s="145">
        <v>78</v>
      </c>
      <c r="Y107" s="142">
        <f t="shared" si="19"/>
        <v>100</v>
      </c>
    </row>
    <row r="108" spans="1:25" s="21" customFormat="1" ht="18" customHeight="1">
      <c r="A108" s="108" t="s">
        <v>127</v>
      </c>
      <c r="B108" s="109">
        <v>28.88</v>
      </c>
      <c r="C108" s="110">
        <v>12.4</v>
      </c>
      <c r="D108" s="111">
        <v>28.73</v>
      </c>
      <c r="E108" s="111">
        <v>49.37</v>
      </c>
      <c r="F108" s="112">
        <v>15</v>
      </c>
      <c r="G108" s="113">
        <f t="shared" si="15"/>
        <v>64</v>
      </c>
      <c r="H108" s="114">
        <v>14</v>
      </c>
      <c r="I108" s="111">
        <v>7.93</v>
      </c>
      <c r="J108" s="111">
        <v>21.93</v>
      </c>
      <c r="K108" s="112">
        <v>15</v>
      </c>
      <c r="L108" s="113">
        <f t="shared" si="16"/>
        <v>132</v>
      </c>
      <c r="M108" s="114">
        <v>15.8</v>
      </c>
      <c r="N108" s="115">
        <v>0.13</v>
      </c>
      <c r="O108" s="115">
        <v>15.93</v>
      </c>
      <c r="P108" s="112">
        <v>15</v>
      </c>
      <c r="Q108" s="113">
        <f t="shared" si="17"/>
        <v>157</v>
      </c>
      <c r="R108" s="114">
        <v>40</v>
      </c>
      <c r="S108" s="115">
        <v>26.2</v>
      </c>
      <c r="T108" s="115">
        <v>66.2</v>
      </c>
      <c r="U108" s="112">
        <v>15</v>
      </c>
      <c r="V108" s="113">
        <f t="shared" si="18"/>
        <v>111</v>
      </c>
      <c r="W108" s="114">
        <v>153.44</v>
      </c>
      <c r="X108" s="116">
        <v>15</v>
      </c>
      <c r="Y108" s="113">
        <f t="shared" si="19"/>
        <v>101</v>
      </c>
    </row>
    <row r="109" spans="1:25" s="21" customFormat="1" ht="18" customHeight="1">
      <c r="A109" s="117" t="s">
        <v>201</v>
      </c>
      <c r="B109" s="118">
        <v>29.63</v>
      </c>
      <c r="C109" s="119">
        <v>13.77</v>
      </c>
      <c r="D109" s="120">
        <v>23.1</v>
      </c>
      <c r="E109" s="120">
        <v>44.8</v>
      </c>
      <c r="F109" s="121">
        <v>93</v>
      </c>
      <c r="G109" s="122">
        <f t="shared" si="15"/>
        <v>109</v>
      </c>
      <c r="H109" s="123">
        <v>17.89</v>
      </c>
      <c r="I109" s="120">
        <v>8.5299999999999994</v>
      </c>
      <c r="J109" s="120">
        <v>26.42</v>
      </c>
      <c r="K109" s="121">
        <v>93</v>
      </c>
      <c r="L109" s="122">
        <f t="shared" si="16"/>
        <v>103</v>
      </c>
      <c r="M109" s="123">
        <v>31.85</v>
      </c>
      <c r="N109" s="124">
        <v>2.73</v>
      </c>
      <c r="O109" s="124">
        <v>34.58</v>
      </c>
      <c r="P109" s="121">
        <v>67</v>
      </c>
      <c r="Q109" s="122">
        <f t="shared" si="17"/>
        <v>81</v>
      </c>
      <c r="R109" s="123">
        <v>35.82</v>
      </c>
      <c r="S109" s="124">
        <v>26.66</v>
      </c>
      <c r="T109" s="124">
        <v>62.48</v>
      </c>
      <c r="U109" s="121">
        <v>90</v>
      </c>
      <c r="V109" s="122">
        <f t="shared" si="18"/>
        <v>122</v>
      </c>
      <c r="W109" s="123">
        <v>152.86000000000001</v>
      </c>
      <c r="X109" s="125">
        <v>22</v>
      </c>
      <c r="Y109" s="122">
        <f t="shared" si="19"/>
        <v>102</v>
      </c>
    </row>
    <row r="110" spans="1:25" s="21" customFormat="1" ht="18" customHeight="1">
      <c r="A110" s="117" t="s">
        <v>166</v>
      </c>
      <c r="B110" s="118">
        <v>39.380000000000003</v>
      </c>
      <c r="C110" s="119">
        <v>13.14</v>
      </c>
      <c r="D110" s="120">
        <v>28.06</v>
      </c>
      <c r="E110" s="120">
        <v>54.32</v>
      </c>
      <c r="F110" s="121">
        <v>138</v>
      </c>
      <c r="G110" s="122">
        <f t="shared" si="15"/>
        <v>29</v>
      </c>
      <c r="H110" s="123">
        <v>24.61</v>
      </c>
      <c r="I110" s="120">
        <v>16.100000000000001</v>
      </c>
      <c r="J110" s="120">
        <v>40.71</v>
      </c>
      <c r="K110" s="121">
        <v>138</v>
      </c>
      <c r="L110" s="122">
        <f t="shared" si="16"/>
        <v>25</v>
      </c>
      <c r="M110" s="123">
        <v>43.77</v>
      </c>
      <c r="N110" s="124">
        <v>3.99</v>
      </c>
      <c r="O110" s="124">
        <v>47.76</v>
      </c>
      <c r="P110" s="121">
        <v>129</v>
      </c>
      <c r="Q110" s="122">
        <f t="shared" si="17"/>
        <v>28</v>
      </c>
      <c r="R110" s="123">
        <v>45.6</v>
      </c>
      <c r="S110" s="124">
        <v>29.63</v>
      </c>
      <c r="T110" s="124">
        <v>75.23</v>
      </c>
      <c r="U110" s="121">
        <v>91</v>
      </c>
      <c r="V110" s="122">
        <f t="shared" si="18"/>
        <v>58</v>
      </c>
      <c r="W110" s="123">
        <v>152.71</v>
      </c>
      <c r="X110" s="125">
        <v>23</v>
      </c>
      <c r="Y110" s="122">
        <f t="shared" si="19"/>
        <v>103</v>
      </c>
    </row>
    <row r="111" spans="1:25" s="21" customFormat="1" ht="18" customHeight="1">
      <c r="A111" s="117" t="s">
        <v>344</v>
      </c>
      <c r="B111" s="118">
        <v>29.68</v>
      </c>
      <c r="C111" s="119">
        <v>12.31</v>
      </c>
      <c r="D111" s="120">
        <v>27.37</v>
      </c>
      <c r="E111" s="120">
        <v>48.37</v>
      </c>
      <c r="F111" s="121">
        <v>147</v>
      </c>
      <c r="G111" s="122">
        <f t="shared" si="15"/>
        <v>75</v>
      </c>
      <c r="H111" s="123">
        <v>14.96</v>
      </c>
      <c r="I111" s="120">
        <v>5.1100000000000003</v>
      </c>
      <c r="J111" s="120">
        <v>20.07</v>
      </c>
      <c r="K111" s="121">
        <v>147</v>
      </c>
      <c r="L111" s="122">
        <f t="shared" si="16"/>
        <v>141</v>
      </c>
      <c r="M111" s="123">
        <v>22.56</v>
      </c>
      <c r="N111" s="124">
        <v>0.48</v>
      </c>
      <c r="O111" s="124">
        <v>23.04</v>
      </c>
      <c r="P111" s="121">
        <v>96</v>
      </c>
      <c r="Q111" s="122">
        <f t="shared" si="17"/>
        <v>127</v>
      </c>
      <c r="R111" s="123">
        <v>38.17</v>
      </c>
      <c r="S111" s="124">
        <v>23.48</v>
      </c>
      <c r="T111" s="124">
        <v>61.65</v>
      </c>
      <c r="U111" s="121">
        <v>96</v>
      </c>
      <c r="V111" s="122">
        <f t="shared" si="18"/>
        <v>126</v>
      </c>
      <c r="W111" s="123">
        <v>152.26</v>
      </c>
      <c r="X111" s="125">
        <v>96</v>
      </c>
      <c r="Y111" s="122">
        <f t="shared" si="19"/>
        <v>104</v>
      </c>
    </row>
    <row r="112" spans="1:25" s="21" customFormat="1" ht="18" customHeight="1" thickBot="1">
      <c r="A112" s="137" t="s">
        <v>217</v>
      </c>
      <c r="B112" s="138">
        <v>26.97</v>
      </c>
      <c r="C112" s="139">
        <v>10.67</v>
      </c>
      <c r="D112" s="140">
        <v>27.87</v>
      </c>
      <c r="E112" s="140">
        <v>46.7</v>
      </c>
      <c r="F112" s="141">
        <v>95</v>
      </c>
      <c r="G112" s="142">
        <f t="shared" si="15"/>
        <v>91</v>
      </c>
      <c r="H112" s="143">
        <v>15.75</v>
      </c>
      <c r="I112" s="140">
        <v>5.77</v>
      </c>
      <c r="J112" s="140">
        <v>21.52</v>
      </c>
      <c r="K112" s="141">
        <v>95</v>
      </c>
      <c r="L112" s="142">
        <f t="shared" si="16"/>
        <v>135</v>
      </c>
      <c r="M112" s="143">
        <v>21.6</v>
      </c>
      <c r="N112" s="144">
        <v>0.73</v>
      </c>
      <c r="O112" s="144">
        <v>22.33</v>
      </c>
      <c r="P112" s="141">
        <v>67</v>
      </c>
      <c r="Q112" s="142">
        <f t="shared" si="17"/>
        <v>128</v>
      </c>
      <c r="R112" s="143">
        <v>36.4</v>
      </c>
      <c r="S112" s="144">
        <v>24.13</v>
      </c>
      <c r="T112" s="144">
        <v>60.52</v>
      </c>
      <c r="U112" s="141">
        <v>86</v>
      </c>
      <c r="V112" s="142">
        <f t="shared" si="18"/>
        <v>133</v>
      </c>
      <c r="W112" s="143">
        <v>150.94999999999999</v>
      </c>
      <c r="X112" s="145">
        <v>67</v>
      </c>
      <c r="Y112" s="142">
        <f t="shared" si="19"/>
        <v>105</v>
      </c>
    </row>
    <row r="113" spans="1:25" s="21" customFormat="1" ht="18" customHeight="1">
      <c r="A113" s="108" t="s">
        <v>231</v>
      </c>
      <c r="B113" s="109">
        <v>28.44</v>
      </c>
      <c r="C113" s="110">
        <v>10.56</v>
      </c>
      <c r="D113" s="111">
        <v>21.02</v>
      </c>
      <c r="E113" s="111">
        <v>40.520000000000003</v>
      </c>
      <c r="F113" s="112">
        <v>97</v>
      </c>
      <c r="G113" s="113">
        <f t="shared" si="15"/>
        <v>137</v>
      </c>
      <c r="H113" s="114">
        <v>16.5</v>
      </c>
      <c r="I113" s="111">
        <v>5.74</v>
      </c>
      <c r="J113" s="111">
        <v>22.24</v>
      </c>
      <c r="K113" s="112">
        <v>96</v>
      </c>
      <c r="L113" s="113">
        <f t="shared" si="16"/>
        <v>126</v>
      </c>
      <c r="M113" s="114">
        <v>21.47</v>
      </c>
      <c r="N113" s="115">
        <v>0.62</v>
      </c>
      <c r="O113" s="115">
        <v>22.09</v>
      </c>
      <c r="P113" s="112">
        <v>58</v>
      </c>
      <c r="Q113" s="113">
        <f t="shared" si="17"/>
        <v>131</v>
      </c>
      <c r="R113" s="114">
        <v>38.549999999999997</v>
      </c>
      <c r="S113" s="115">
        <v>23.62</v>
      </c>
      <c r="T113" s="115">
        <v>62.17</v>
      </c>
      <c r="U113" s="112">
        <v>95</v>
      </c>
      <c r="V113" s="113">
        <f t="shared" si="18"/>
        <v>123</v>
      </c>
      <c r="W113" s="114">
        <v>149.32</v>
      </c>
      <c r="X113" s="116">
        <v>59</v>
      </c>
      <c r="Y113" s="113">
        <f t="shared" si="19"/>
        <v>106</v>
      </c>
    </row>
    <row r="114" spans="1:25" s="21" customFormat="1" ht="18" customHeight="1">
      <c r="A114" s="117" t="s">
        <v>335</v>
      </c>
      <c r="B114" s="118">
        <v>29.48</v>
      </c>
      <c r="C114" s="119">
        <v>10.98</v>
      </c>
      <c r="D114" s="120">
        <v>21.67</v>
      </c>
      <c r="E114" s="120">
        <v>41.91</v>
      </c>
      <c r="F114" s="121">
        <v>119</v>
      </c>
      <c r="G114" s="122">
        <f t="shared" si="15"/>
        <v>131</v>
      </c>
      <c r="H114" s="123">
        <v>19.62</v>
      </c>
      <c r="I114" s="120">
        <v>9.6300000000000008</v>
      </c>
      <c r="J114" s="120">
        <v>29.26</v>
      </c>
      <c r="K114" s="121">
        <v>117</v>
      </c>
      <c r="L114" s="122">
        <f t="shared" si="16"/>
        <v>87</v>
      </c>
      <c r="M114" s="123">
        <v>20.9</v>
      </c>
      <c r="N114" s="124">
        <v>1.22</v>
      </c>
      <c r="O114" s="124">
        <v>22.12</v>
      </c>
      <c r="P114" s="121">
        <v>58</v>
      </c>
      <c r="Q114" s="122">
        <f t="shared" si="17"/>
        <v>130</v>
      </c>
      <c r="R114" s="123">
        <v>37.35</v>
      </c>
      <c r="S114" s="124">
        <v>23.7</v>
      </c>
      <c r="T114" s="124">
        <v>61.06</v>
      </c>
      <c r="U114" s="121">
        <v>71</v>
      </c>
      <c r="V114" s="122">
        <f t="shared" si="18"/>
        <v>130</v>
      </c>
      <c r="W114" s="123">
        <v>149.03</v>
      </c>
      <c r="X114" s="125">
        <v>56</v>
      </c>
      <c r="Y114" s="122">
        <f t="shared" si="19"/>
        <v>107</v>
      </c>
    </row>
    <row r="115" spans="1:25" s="21" customFormat="1" ht="18" customHeight="1">
      <c r="A115" s="117" t="s">
        <v>233</v>
      </c>
      <c r="B115" s="118">
        <v>28.6</v>
      </c>
      <c r="C115" s="119">
        <v>10.33</v>
      </c>
      <c r="D115" s="120">
        <v>22.88</v>
      </c>
      <c r="E115" s="120">
        <v>42.35</v>
      </c>
      <c r="F115" s="121">
        <v>335</v>
      </c>
      <c r="G115" s="122">
        <f t="shared" si="15"/>
        <v>128</v>
      </c>
      <c r="H115" s="123">
        <v>15.57</v>
      </c>
      <c r="I115" s="120">
        <v>4.41</v>
      </c>
      <c r="J115" s="120">
        <v>19.97</v>
      </c>
      <c r="K115" s="121">
        <v>327</v>
      </c>
      <c r="L115" s="122">
        <f t="shared" si="16"/>
        <v>142</v>
      </c>
      <c r="M115" s="123">
        <v>23.27</v>
      </c>
      <c r="N115" s="124">
        <v>1.3</v>
      </c>
      <c r="O115" s="124">
        <v>24.57</v>
      </c>
      <c r="P115" s="121">
        <v>256</v>
      </c>
      <c r="Q115" s="122">
        <f t="shared" si="17"/>
        <v>118</v>
      </c>
      <c r="R115" s="123">
        <v>37.630000000000003</v>
      </c>
      <c r="S115" s="124">
        <v>23.68</v>
      </c>
      <c r="T115" s="124">
        <v>61.31</v>
      </c>
      <c r="U115" s="121">
        <v>299</v>
      </c>
      <c r="V115" s="122">
        <f t="shared" si="18"/>
        <v>129</v>
      </c>
      <c r="W115" s="123">
        <v>148.72</v>
      </c>
      <c r="X115" s="125">
        <v>202</v>
      </c>
      <c r="Y115" s="122">
        <f t="shared" si="19"/>
        <v>108</v>
      </c>
    </row>
    <row r="116" spans="1:25" s="21" customFormat="1" ht="18" customHeight="1">
      <c r="A116" s="117" t="s">
        <v>221</v>
      </c>
      <c r="B116" s="118">
        <v>28.88</v>
      </c>
      <c r="C116" s="119">
        <v>10.54</v>
      </c>
      <c r="D116" s="120">
        <v>20.79</v>
      </c>
      <c r="E116" s="120">
        <v>40.5</v>
      </c>
      <c r="F116" s="121">
        <v>106</v>
      </c>
      <c r="G116" s="122">
        <f t="shared" si="15"/>
        <v>138</v>
      </c>
      <c r="H116" s="123">
        <v>16.670000000000002</v>
      </c>
      <c r="I116" s="120">
        <v>5.29</v>
      </c>
      <c r="J116" s="120">
        <v>21.95</v>
      </c>
      <c r="K116" s="121">
        <v>105</v>
      </c>
      <c r="L116" s="122">
        <f t="shared" si="16"/>
        <v>130</v>
      </c>
      <c r="M116" s="123">
        <v>20.76</v>
      </c>
      <c r="N116" s="124">
        <v>0.43</v>
      </c>
      <c r="O116" s="124">
        <v>21.19</v>
      </c>
      <c r="P116" s="121">
        <v>70</v>
      </c>
      <c r="Q116" s="122">
        <f t="shared" si="17"/>
        <v>136</v>
      </c>
      <c r="R116" s="123">
        <v>38.29</v>
      </c>
      <c r="S116" s="124">
        <v>23.36</v>
      </c>
      <c r="T116" s="124">
        <v>61.64</v>
      </c>
      <c r="U116" s="121">
        <v>90</v>
      </c>
      <c r="V116" s="122">
        <f t="shared" si="18"/>
        <v>127</v>
      </c>
      <c r="W116" s="123">
        <v>147.88999999999999</v>
      </c>
      <c r="X116" s="125">
        <v>65</v>
      </c>
      <c r="Y116" s="122">
        <f t="shared" si="19"/>
        <v>109</v>
      </c>
    </row>
    <row r="117" spans="1:25" s="21" customFormat="1" ht="18" customHeight="1" thickBot="1">
      <c r="A117" s="137" t="s">
        <v>195</v>
      </c>
      <c r="B117" s="138">
        <v>32.799999999999997</v>
      </c>
      <c r="C117" s="139">
        <v>11.54</v>
      </c>
      <c r="D117" s="140">
        <v>26.99</v>
      </c>
      <c r="E117" s="140">
        <v>49.16</v>
      </c>
      <c r="F117" s="141">
        <v>467</v>
      </c>
      <c r="G117" s="142">
        <f t="shared" si="15"/>
        <v>65</v>
      </c>
      <c r="H117" s="143">
        <v>19.41</v>
      </c>
      <c r="I117" s="140">
        <v>10.87</v>
      </c>
      <c r="J117" s="140">
        <v>30.28</v>
      </c>
      <c r="K117" s="141">
        <v>463</v>
      </c>
      <c r="L117" s="142">
        <f t="shared" si="16"/>
        <v>79</v>
      </c>
      <c r="M117" s="143">
        <v>35.44</v>
      </c>
      <c r="N117" s="144">
        <v>1.74</v>
      </c>
      <c r="O117" s="144">
        <v>37.19</v>
      </c>
      <c r="P117" s="141">
        <v>427</v>
      </c>
      <c r="Q117" s="142">
        <f t="shared" si="17"/>
        <v>65</v>
      </c>
      <c r="R117" s="143">
        <v>41.62</v>
      </c>
      <c r="S117" s="144">
        <v>25.13</v>
      </c>
      <c r="T117" s="144">
        <v>66.760000000000005</v>
      </c>
      <c r="U117" s="141">
        <v>463</v>
      </c>
      <c r="V117" s="142">
        <f t="shared" si="18"/>
        <v>109</v>
      </c>
      <c r="W117" s="143">
        <v>147.68</v>
      </c>
      <c r="X117" s="145">
        <v>113</v>
      </c>
      <c r="Y117" s="142">
        <f t="shared" si="19"/>
        <v>110</v>
      </c>
    </row>
    <row r="118" spans="1:25" s="21" customFormat="1" ht="18" customHeight="1">
      <c r="A118" s="108" t="s">
        <v>151</v>
      </c>
      <c r="B118" s="109">
        <v>36.1</v>
      </c>
      <c r="C118" s="110">
        <v>11.82</v>
      </c>
      <c r="D118" s="111">
        <v>23.64</v>
      </c>
      <c r="E118" s="111">
        <v>47.6</v>
      </c>
      <c r="F118" s="112">
        <v>260</v>
      </c>
      <c r="G118" s="113">
        <f t="shared" si="15"/>
        <v>84</v>
      </c>
      <c r="H118" s="114">
        <v>22.3</v>
      </c>
      <c r="I118" s="111">
        <v>11.2</v>
      </c>
      <c r="J118" s="111">
        <v>33.5</v>
      </c>
      <c r="K118" s="112">
        <v>260</v>
      </c>
      <c r="L118" s="113">
        <f t="shared" si="16"/>
        <v>61</v>
      </c>
      <c r="M118" s="114">
        <v>30.83</v>
      </c>
      <c r="N118" s="115">
        <v>2.0699999999999998</v>
      </c>
      <c r="O118" s="115">
        <v>32.9</v>
      </c>
      <c r="P118" s="112">
        <v>138</v>
      </c>
      <c r="Q118" s="113">
        <f t="shared" si="17"/>
        <v>88</v>
      </c>
      <c r="R118" s="114">
        <v>43.93</v>
      </c>
      <c r="S118" s="115">
        <v>27.71</v>
      </c>
      <c r="T118" s="115">
        <v>71.64</v>
      </c>
      <c r="U118" s="112">
        <v>139</v>
      </c>
      <c r="V118" s="113">
        <f t="shared" si="18"/>
        <v>77</v>
      </c>
      <c r="W118" s="114">
        <v>145.29</v>
      </c>
      <c r="X118" s="116">
        <v>68</v>
      </c>
      <c r="Y118" s="113">
        <f t="shared" si="19"/>
        <v>111</v>
      </c>
    </row>
    <row r="119" spans="1:25" s="21" customFormat="1" ht="18" customHeight="1">
      <c r="A119" s="117" t="s">
        <v>209</v>
      </c>
      <c r="B119" s="118">
        <v>30.47</v>
      </c>
      <c r="C119" s="119">
        <v>11.85</v>
      </c>
      <c r="D119" s="120">
        <v>20.12</v>
      </c>
      <c r="E119" s="120">
        <v>41.28</v>
      </c>
      <c r="F119" s="121">
        <v>368</v>
      </c>
      <c r="G119" s="122">
        <f t="shared" si="15"/>
        <v>134</v>
      </c>
      <c r="H119" s="123">
        <v>17.63</v>
      </c>
      <c r="I119" s="120">
        <v>5.95</v>
      </c>
      <c r="J119" s="120">
        <v>23.58</v>
      </c>
      <c r="K119" s="121">
        <v>367</v>
      </c>
      <c r="L119" s="122">
        <f t="shared" si="16"/>
        <v>121</v>
      </c>
      <c r="M119" s="123">
        <v>32.369999999999997</v>
      </c>
      <c r="N119" s="124">
        <v>2.41</v>
      </c>
      <c r="O119" s="124">
        <v>34.78</v>
      </c>
      <c r="P119" s="121">
        <v>303</v>
      </c>
      <c r="Q119" s="122">
        <f t="shared" si="17"/>
        <v>76</v>
      </c>
      <c r="R119" s="123">
        <v>42.23</v>
      </c>
      <c r="S119" s="124">
        <v>26.43</v>
      </c>
      <c r="T119" s="124">
        <v>68.66</v>
      </c>
      <c r="U119" s="121">
        <v>279</v>
      </c>
      <c r="V119" s="122">
        <f t="shared" si="18"/>
        <v>95</v>
      </c>
      <c r="W119" s="123">
        <v>144.87</v>
      </c>
      <c r="X119" s="125">
        <v>132</v>
      </c>
      <c r="Y119" s="122">
        <f t="shared" si="19"/>
        <v>112</v>
      </c>
    </row>
    <row r="120" spans="1:25" s="21" customFormat="1" ht="18" customHeight="1">
      <c r="A120" s="117" t="s">
        <v>283</v>
      </c>
      <c r="B120" s="118">
        <v>27.92</v>
      </c>
      <c r="C120" s="119">
        <v>10.61</v>
      </c>
      <c r="D120" s="120">
        <v>25.87</v>
      </c>
      <c r="E120" s="120">
        <v>45.14</v>
      </c>
      <c r="F120" s="121">
        <v>31</v>
      </c>
      <c r="G120" s="122">
        <f t="shared" si="15"/>
        <v>104</v>
      </c>
      <c r="H120" s="123">
        <v>15.84</v>
      </c>
      <c r="I120" s="120">
        <v>3.66</v>
      </c>
      <c r="J120" s="120">
        <v>19.5</v>
      </c>
      <c r="K120" s="121">
        <v>31</v>
      </c>
      <c r="L120" s="122">
        <f t="shared" si="16"/>
        <v>145</v>
      </c>
      <c r="M120" s="123">
        <v>20.58</v>
      </c>
      <c r="N120" s="124">
        <v>0.84</v>
      </c>
      <c r="O120" s="124">
        <v>21.42</v>
      </c>
      <c r="P120" s="121">
        <v>31</v>
      </c>
      <c r="Q120" s="122">
        <f t="shared" si="17"/>
        <v>135</v>
      </c>
      <c r="R120" s="123">
        <v>35.229999999999997</v>
      </c>
      <c r="S120" s="124">
        <v>22.71</v>
      </c>
      <c r="T120" s="124">
        <v>57.94</v>
      </c>
      <c r="U120" s="121">
        <v>31</v>
      </c>
      <c r="V120" s="122">
        <f t="shared" si="18"/>
        <v>136</v>
      </c>
      <c r="W120" s="123">
        <v>143.99</v>
      </c>
      <c r="X120" s="125">
        <v>31</v>
      </c>
      <c r="Y120" s="122">
        <f t="shared" si="19"/>
        <v>113</v>
      </c>
    </row>
    <row r="121" spans="1:25" s="21" customFormat="1" ht="18" customHeight="1">
      <c r="A121" s="117" t="s">
        <v>225</v>
      </c>
      <c r="B121" s="118">
        <v>26.35</v>
      </c>
      <c r="C121" s="119">
        <v>10.130000000000001</v>
      </c>
      <c r="D121" s="120">
        <v>25.88</v>
      </c>
      <c r="E121" s="120">
        <v>44.11</v>
      </c>
      <c r="F121" s="121">
        <v>8</v>
      </c>
      <c r="G121" s="122">
        <f t="shared" si="15"/>
        <v>115</v>
      </c>
      <c r="H121" s="123">
        <v>16.13</v>
      </c>
      <c r="I121" s="120">
        <v>6</v>
      </c>
      <c r="J121" s="120">
        <v>22.13</v>
      </c>
      <c r="K121" s="121">
        <v>8</v>
      </c>
      <c r="L121" s="122">
        <f t="shared" si="16"/>
        <v>127</v>
      </c>
      <c r="M121" s="123">
        <v>20.75</v>
      </c>
      <c r="N121" s="124">
        <v>1.1299999999999999</v>
      </c>
      <c r="O121" s="124">
        <v>21.88</v>
      </c>
      <c r="P121" s="121">
        <v>8</v>
      </c>
      <c r="Q121" s="122">
        <f t="shared" si="17"/>
        <v>132</v>
      </c>
      <c r="R121" s="123">
        <v>32.75</v>
      </c>
      <c r="S121" s="124">
        <v>23</v>
      </c>
      <c r="T121" s="124">
        <v>55.75</v>
      </c>
      <c r="U121" s="121">
        <v>8</v>
      </c>
      <c r="V121" s="122">
        <f t="shared" si="18"/>
        <v>139</v>
      </c>
      <c r="W121" s="123">
        <v>143.86000000000001</v>
      </c>
      <c r="X121" s="125">
        <v>8</v>
      </c>
      <c r="Y121" s="122">
        <f t="shared" si="19"/>
        <v>114</v>
      </c>
    </row>
    <row r="122" spans="1:25" s="21" customFormat="1" ht="18" customHeight="1" thickBot="1">
      <c r="A122" s="137" t="s">
        <v>232</v>
      </c>
      <c r="B122" s="138">
        <v>25.83</v>
      </c>
      <c r="C122" s="139">
        <v>10.25</v>
      </c>
      <c r="D122" s="140">
        <v>20.47</v>
      </c>
      <c r="E122" s="140">
        <v>38.51</v>
      </c>
      <c r="F122" s="141">
        <v>64</v>
      </c>
      <c r="G122" s="142">
        <f t="shared" si="15"/>
        <v>144</v>
      </c>
      <c r="H122" s="143">
        <v>15.97</v>
      </c>
      <c r="I122" s="140">
        <v>6.9</v>
      </c>
      <c r="J122" s="140">
        <v>22.87</v>
      </c>
      <c r="K122" s="141">
        <v>62</v>
      </c>
      <c r="L122" s="142">
        <f t="shared" si="16"/>
        <v>122</v>
      </c>
      <c r="M122" s="143">
        <v>20.79</v>
      </c>
      <c r="N122" s="144">
        <v>0.71</v>
      </c>
      <c r="O122" s="144">
        <v>21.5</v>
      </c>
      <c r="P122" s="141">
        <v>48</v>
      </c>
      <c r="Q122" s="142">
        <f t="shared" si="17"/>
        <v>134</v>
      </c>
      <c r="R122" s="143">
        <v>37.71</v>
      </c>
      <c r="S122" s="144">
        <v>21.85</v>
      </c>
      <c r="T122" s="144">
        <v>59.56</v>
      </c>
      <c r="U122" s="141">
        <v>62</v>
      </c>
      <c r="V122" s="142">
        <f t="shared" si="18"/>
        <v>134</v>
      </c>
      <c r="W122" s="143">
        <v>141.19999999999999</v>
      </c>
      <c r="X122" s="145">
        <v>49</v>
      </c>
      <c r="Y122" s="142">
        <f t="shared" si="19"/>
        <v>115</v>
      </c>
    </row>
    <row r="123" spans="1:25" s="21" customFormat="1" ht="18" customHeight="1">
      <c r="A123" s="108" t="s">
        <v>277</v>
      </c>
      <c r="B123" s="109">
        <v>29.69</v>
      </c>
      <c r="C123" s="110">
        <v>11.31</v>
      </c>
      <c r="D123" s="111">
        <v>25.47</v>
      </c>
      <c r="E123" s="111">
        <v>45.97</v>
      </c>
      <c r="F123" s="112">
        <v>83</v>
      </c>
      <c r="G123" s="113">
        <f t="shared" si="15"/>
        <v>97</v>
      </c>
      <c r="H123" s="114">
        <v>16.2</v>
      </c>
      <c r="I123" s="111">
        <v>9.02</v>
      </c>
      <c r="J123" s="111">
        <v>25.22</v>
      </c>
      <c r="K123" s="112">
        <v>83</v>
      </c>
      <c r="L123" s="113">
        <f t="shared" si="16"/>
        <v>107</v>
      </c>
      <c r="M123" s="114">
        <v>22.58</v>
      </c>
      <c r="N123" s="115">
        <v>1.5</v>
      </c>
      <c r="O123" s="115">
        <v>24.08</v>
      </c>
      <c r="P123" s="112">
        <v>62</v>
      </c>
      <c r="Q123" s="113">
        <f t="shared" si="17"/>
        <v>120</v>
      </c>
      <c r="R123" s="114">
        <v>39.85</v>
      </c>
      <c r="S123" s="115">
        <v>27.75</v>
      </c>
      <c r="T123" s="115">
        <v>67.599999999999994</v>
      </c>
      <c r="U123" s="112">
        <v>81</v>
      </c>
      <c r="V123" s="113">
        <f t="shared" si="18"/>
        <v>101</v>
      </c>
      <c r="W123" s="114">
        <v>138.99</v>
      </c>
      <c r="X123" s="116">
        <v>37</v>
      </c>
      <c r="Y123" s="113">
        <f t="shared" si="19"/>
        <v>116</v>
      </c>
    </row>
    <row r="124" spans="1:25" s="21" customFormat="1" ht="18" customHeight="1">
      <c r="A124" s="117" t="s">
        <v>238</v>
      </c>
      <c r="B124" s="118">
        <v>22.32</v>
      </c>
      <c r="C124" s="119">
        <v>9.0299999999999994</v>
      </c>
      <c r="D124" s="120">
        <v>12</v>
      </c>
      <c r="E124" s="120">
        <v>27.68</v>
      </c>
      <c r="F124" s="121">
        <v>31</v>
      </c>
      <c r="G124" s="122">
        <f t="shared" si="15"/>
        <v>162</v>
      </c>
      <c r="H124" s="123">
        <v>15.43</v>
      </c>
      <c r="I124" s="120">
        <v>5.34</v>
      </c>
      <c r="J124" s="120">
        <v>20.77</v>
      </c>
      <c r="K124" s="121">
        <v>28</v>
      </c>
      <c r="L124" s="122">
        <f t="shared" si="16"/>
        <v>138</v>
      </c>
      <c r="M124" s="123">
        <v>18.559999999999999</v>
      </c>
      <c r="N124" s="124">
        <v>0.33</v>
      </c>
      <c r="O124" s="124">
        <v>18.89</v>
      </c>
      <c r="P124" s="121">
        <v>9</v>
      </c>
      <c r="Q124" s="122">
        <f t="shared" si="17"/>
        <v>144</v>
      </c>
      <c r="R124" s="123">
        <v>34.14</v>
      </c>
      <c r="S124" s="124">
        <v>20.04</v>
      </c>
      <c r="T124" s="124">
        <v>54.18</v>
      </c>
      <c r="U124" s="121">
        <v>28</v>
      </c>
      <c r="V124" s="122">
        <f t="shared" si="18"/>
        <v>140</v>
      </c>
      <c r="W124" s="123">
        <v>138.46</v>
      </c>
      <c r="X124" s="125">
        <v>9</v>
      </c>
      <c r="Y124" s="122">
        <f t="shared" si="19"/>
        <v>117</v>
      </c>
    </row>
    <row r="125" spans="1:25" s="21" customFormat="1" ht="18" customHeight="1">
      <c r="A125" s="117" t="s">
        <v>47</v>
      </c>
      <c r="B125" s="118">
        <v>29.84</v>
      </c>
      <c r="C125" s="119">
        <v>10.02</v>
      </c>
      <c r="D125" s="120">
        <v>22.36</v>
      </c>
      <c r="E125" s="120">
        <v>42.28</v>
      </c>
      <c r="F125" s="121">
        <v>118</v>
      </c>
      <c r="G125" s="122">
        <f t="shared" si="15"/>
        <v>129</v>
      </c>
      <c r="H125" s="123">
        <v>14.53</v>
      </c>
      <c r="I125" s="120">
        <v>5.67</v>
      </c>
      <c r="J125" s="120">
        <v>20.2</v>
      </c>
      <c r="K125" s="121">
        <v>118</v>
      </c>
      <c r="L125" s="122">
        <f t="shared" si="16"/>
        <v>140</v>
      </c>
      <c r="M125" s="123">
        <v>26.62</v>
      </c>
      <c r="N125" s="124">
        <v>1.08</v>
      </c>
      <c r="O125" s="124">
        <v>27.69</v>
      </c>
      <c r="P125" s="121">
        <v>118</v>
      </c>
      <c r="Q125" s="122">
        <f t="shared" si="17"/>
        <v>112</v>
      </c>
      <c r="R125" s="123">
        <v>39.14</v>
      </c>
      <c r="S125" s="124">
        <v>24.04</v>
      </c>
      <c r="T125" s="124">
        <v>63.18</v>
      </c>
      <c r="U125" s="121">
        <v>118</v>
      </c>
      <c r="V125" s="122">
        <f t="shared" si="18"/>
        <v>117</v>
      </c>
      <c r="W125" s="123">
        <v>135.82</v>
      </c>
      <c r="X125" s="125">
        <v>72</v>
      </c>
      <c r="Y125" s="122">
        <f t="shared" si="19"/>
        <v>118</v>
      </c>
    </row>
    <row r="126" spans="1:25" s="21" customFormat="1" ht="18" customHeight="1">
      <c r="A126" s="117" t="s">
        <v>220</v>
      </c>
      <c r="B126" s="118">
        <v>29.44</v>
      </c>
      <c r="C126" s="119">
        <v>11.82</v>
      </c>
      <c r="D126" s="120">
        <v>22.51</v>
      </c>
      <c r="E126" s="120">
        <v>43.14</v>
      </c>
      <c r="F126" s="121">
        <v>241</v>
      </c>
      <c r="G126" s="122">
        <f t="shared" si="15"/>
        <v>121</v>
      </c>
      <c r="H126" s="123">
        <v>17.18</v>
      </c>
      <c r="I126" s="120">
        <v>8.57</v>
      </c>
      <c r="J126" s="120">
        <v>25.75</v>
      </c>
      <c r="K126" s="121">
        <v>241</v>
      </c>
      <c r="L126" s="122">
        <f t="shared" si="16"/>
        <v>105</v>
      </c>
      <c r="M126" s="123">
        <v>32.53</v>
      </c>
      <c r="N126" s="124">
        <v>1.79</v>
      </c>
      <c r="O126" s="124">
        <v>34.31</v>
      </c>
      <c r="P126" s="121">
        <v>239</v>
      </c>
      <c r="Q126" s="122">
        <f t="shared" si="17"/>
        <v>82</v>
      </c>
      <c r="R126" s="123">
        <v>37.200000000000003</v>
      </c>
      <c r="S126" s="124">
        <v>24.89</v>
      </c>
      <c r="T126" s="124">
        <v>62.09</v>
      </c>
      <c r="U126" s="121">
        <v>241</v>
      </c>
      <c r="V126" s="122">
        <f t="shared" si="18"/>
        <v>124</v>
      </c>
      <c r="W126" s="123">
        <v>135.41999999999999</v>
      </c>
      <c r="X126" s="125">
        <v>108</v>
      </c>
      <c r="Y126" s="122">
        <f t="shared" si="19"/>
        <v>119</v>
      </c>
    </row>
    <row r="127" spans="1:25" s="21" customFormat="1" ht="18" customHeight="1" thickBot="1">
      <c r="A127" s="137" t="s">
        <v>342</v>
      </c>
      <c r="B127" s="138">
        <v>27.54</v>
      </c>
      <c r="C127" s="139">
        <v>10.4</v>
      </c>
      <c r="D127" s="140">
        <v>20.58</v>
      </c>
      <c r="E127" s="140">
        <v>39.549999999999997</v>
      </c>
      <c r="F127" s="141">
        <v>208</v>
      </c>
      <c r="G127" s="142">
        <f t="shared" si="15"/>
        <v>139</v>
      </c>
      <c r="H127" s="143">
        <v>15.07</v>
      </c>
      <c r="I127" s="140">
        <v>4.8</v>
      </c>
      <c r="J127" s="140">
        <v>19.86</v>
      </c>
      <c r="K127" s="141">
        <v>207</v>
      </c>
      <c r="L127" s="142">
        <f t="shared" si="16"/>
        <v>143</v>
      </c>
      <c r="M127" s="143">
        <v>20.27</v>
      </c>
      <c r="N127" s="144">
        <v>0.67</v>
      </c>
      <c r="O127" s="144">
        <v>20.94</v>
      </c>
      <c r="P127" s="141">
        <v>52</v>
      </c>
      <c r="Q127" s="142">
        <f t="shared" si="17"/>
        <v>137</v>
      </c>
      <c r="R127" s="143">
        <v>36.08</v>
      </c>
      <c r="S127" s="144">
        <v>23.37</v>
      </c>
      <c r="T127" s="144">
        <v>59.46</v>
      </c>
      <c r="U127" s="141">
        <v>193</v>
      </c>
      <c r="V127" s="142">
        <f t="shared" si="18"/>
        <v>135</v>
      </c>
      <c r="W127" s="143">
        <v>131.12</v>
      </c>
      <c r="X127" s="145">
        <v>51</v>
      </c>
      <c r="Y127" s="142">
        <f t="shared" si="19"/>
        <v>120</v>
      </c>
    </row>
    <row r="128" spans="1:25" s="21" customFormat="1" ht="18" customHeight="1">
      <c r="A128" s="108" t="s">
        <v>274</v>
      </c>
      <c r="B128" s="109">
        <v>33.369999999999997</v>
      </c>
      <c r="C128" s="110">
        <v>11.63</v>
      </c>
      <c r="D128" s="111">
        <v>19.52</v>
      </c>
      <c r="E128" s="111">
        <v>42.02</v>
      </c>
      <c r="F128" s="112">
        <v>291</v>
      </c>
      <c r="G128" s="113">
        <f t="shared" si="15"/>
        <v>130</v>
      </c>
      <c r="H128" s="114">
        <v>21.08</v>
      </c>
      <c r="I128" s="111">
        <v>9.74</v>
      </c>
      <c r="J128" s="111">
        <v>30.82</v>
      </c>
      <c r="K128" s="112">
        <v>286</v>
      </c>
      <c r="L128" s="113">
        <f t="shared" si="16"/>
        <v>77</v>
      </c>
      <c r="M128" s="114">
        <v>38.869999999999997</v>
      </c>
      <c r="N128" s="115">
        <v>3.45</v>
      </c>
      <c r="O128" s="115">
        <v>42.33</v>
      </c>
      <c r="P128" s="112">
        <v>264</v>
      </c>
      <c r="Q128" s="113">
        <f t="shared" si="17"/>
        <v>42</v>
      </c>
      <c r="R128" s="114">
        <v>35.79</v>
      </c>
      <c r="S128" s="115">
        <v>21.42</v>
      </c>
      <c r="T128" s="115">
        <v>57.21</v>
      </c>
      <c r="U128" s="112">
        <v>291</v>
      </c>
      <c r="V128" s="113">
        <f t="shared" si="18"/>
        <v>137</v>
      </c>
      <c r="W128" s="114">
        <v>130.72</v>
      </c>
      <c r="X128" s="116">
        <v>105</v>
      </c>
      <c r="Y128" s="113">
        <f t="shared" si="19"/>
        <v>121</v>
      </c>
    </row>
    <row r="129" spans="1:25" s="21" customFormat="1" ht="18" customHeight="1">
      <c r="A129" s="117" t="s">
        <v>327</v>
      </c>
      <c r="B129" s="118">
        <v>20.83</v>
      </c>
      <c r="C129" s="119">
        <v>10.25</v>
      </c>
      <c r="D129" s="120">
        <v>23.58</v>
      </c>
      <c r="E129" s="120">
        <v>39.119999999999997</v>
      </c>
      <c r="F129" s="121">
        <v>24</v>
      </c>
      <c r="G129" s="122">
        <f t="shared" si="15"/>
        <v>143</v>
      </c>
      <c r="H129" s="123">
        <v>14.68</v>
      </c>
      <c r="I129" s="120">
        <v>7.18</v>
      </c>
      <c r="J129" s="120">
        <v>21.86</v>
      </c>
      <c r="K129" s="121">
        <v>22</v>
      </c>
      <c r="L129" s="122">
        <f t="shared" si="16"/>
        <v>133</v>
      </c>
      <c r="M129" s="123">
        <v>15.62</v>
      </c>
      <c r="N129" s="124">
        <v>1</v>
      </c>
      <c r="O129" s="124">
        <v>16.62</v>
      </c>
      <c r="P129" s="121">
        <v>21</v>
      </c>
      <c r="Q129" s="122">
        <f t="shared" si="17"/>
        <v>153</v>
      </c>
      <c r="R129" s="123">
        <v>32.6</v>
      </c>
      <c r="S129" s="124">
        <v>21.15</v>
      </c>
      <c r="T129" s="124">
        <v>53.75</v>
      </c>
      <c r="U129" s="121">
        <v>20</v>
      </c>
      <c r="V129" s="122">
        <f t="shared" si="18"/>
        <v>143</v>
      </c>
      <c r="W129" s="123">
        <v>130.61000000000001</v>
      </c>
      <c r="X129" s="125">
        <v>14</v>
      </c>
      <c r="Y129" s="122">
        <f t="shared" si="19"/>
        <v>122</v>
      </c>
    </row>
    <row r="130" spans="1:25" s="21" customFormat="1" ht="18" customHeight="1">
      <c r="A130" s="117" t="s">
        <v>198</v>
      </c>
      <c r="B130" s="118">
        <v>30.71</v>
      </c>
      <c r="C130" s="119">
        <v>11.91</v>
      </c>
      <c r="D130" s="120">
        <v>22.57</v>
      </c>
      <c r="E130" s="120">
        <v>43.88</v>
      </c>
      <c r="F130" s="121">
        <v>173</v>
      </c>
      <c r="G130" s="122">
        <f t="shared" si="15"/>
        <v>118</v>
      </c>
      <c r="H130" s="123">
        <v>21.16</v>
      </c>
      <c r="I130" s="120">
        <v>8.4499999999999993</v>
      </c>
      <c r="J130" s="120">
        <v>29.6</v>
      </c>
      <c r="K130" s="121">
        <v>173</v>
      </c>
      <c r="L130" s="122">
        <f t="shared" si="16"/>
        <v>83</v>
      </c>
      <c r="M130" s="123">
        <v>21.28</v>
      </c>
      <c r="N130" s="124">
        <v>1.02</v>
      </c>
      <c r="O130" s="124">
        <v>22.3</v>
      </c>
      <c r="P130" s="121">
        <v>46</v>
      </c>
      <c r="Q130" s="122">
        <f t="shared" si="17"/>
        <v>129</v>
      </c>
      <c r="R130" s="123">
        <v>39.229999999999997</v>
      </c>
      <c r="S130" s="124">
        <v>23.78</v>
      </c>
      <c r="T130" s="124">
        <v>63.01</v>
      </c>
      <c r="U130" s="121">
        <v>93</v>
      </c>
      <c r="V130" s="122">
        <f t="shared" si="18"/>
        <v>119</v>
      </c>
      <c r="W130" s="123">
        <v>129.63999999999999</v>
      </c>
      <c r="X130" s="125">
        <v>46</v>
      </c>
      <c r="Y130" s="122">
        <f t="shared" si="19"/>
        <v>123</v>
      </c>
    </row>
    <row r="131" spans="1:25" s="21" customFormat="1" ht="18" customHeight="1">
      <c r="A131" s="117" t="s">
        <v>234</v>
      </c>
      <c r="B131" s="118">
        <v>27.47</v>
      </c>
      <c r="C131" s="119">
        <v>12.89</v>
      </c>
      <c r="D131" s="120">
        <v>25.22</v>
      </c>
      <c r="E131" s="120">
        <v>45.4</v>
      </c>
      <c r="F131" s="121">
        <v>9</v>
      </c>
      <c r="G131" s="122">
        <f t="shared" si="15"/>
        <v>100</v>
      </c>
      <c r="H131" s="123">
        <v>13.63</v>
      </c>
      <c r="I131" s="120">
        <v>2.81</v>
      </c>
      <c r="J131" s="120">
        <v>16.440000000000001</v>
      </c>
      <c r="K131" s="121">
        <v>8</v>
      </c>
      <c r="L131" s="122">
        <f t="shared" si="16"/>
        <v>158</v>
      </c>
      <c r="M131" s="123">
        <v>20.13</v>
      </c>
      <c r="N131" s="124">
        <v>0.75</v>
      </c>
      <c r="O131" s="124">
        <v>20.88</v>
      </c>
      <c r="P131" s="121">
        <v>8</v>
      </c>
      <c r="Q131" s="122">
        <f t="shared" si="17"/>
        <v>138</v>
      </c>
      <c r="R131" s="123">
        <v>33.5</v>
      </c>
      <c r="S131" s="124">
        <v>18.38</v>
      </c>
      <c r="T131" s="124">
        <v>51.88</v>
      </c>
      <c r="U131" s="121">
        <v>8</v>
      </c>
      <c r="V131" s="122">
        <f t="shared" si="18"/>
        <v>146</v>
      </c>
      <c r="W131" s="123">
        <v>126.88</v>
      </c>
      <c r="X131" s="125">
        <v>6</v>
      </c>
      <c r="Y131" s="122">
        <f t="shared" si="19"/>
        <v>124</v>
      </c>
    </row>
    <row r="132" spans="1:25" s="21" customFormat="1" ht="18" customHeight="1" thickBot="1">
      <c r="A132" s="137" t="s">
        <v>350</v>
      </c>
      <c r="B132" s="138">
        <v>23.8</v>
      </c>
      <c r="C132" s="139">
        <v>9.7100000000000009</v>
      </c>
      <c r="D132" s="140">
        <v>17.86</v>
      </c>
      <c r="E132" s="140">
        <v>34.61</v>
      </c>
      <c r="F132" s="141">
        <v>14</v>
      </c>
      <c r="G132" s="142">
        <f t="shared" si="15"/>
        <v>152</v>
      </c>
      <c r="H132" s="143">
        <v>15.5</v>
      </c>
      <c r="I132" s="140">
        <v>3.54</v>
      </c>
      <c r="J132" s="140">
        <v>19.04</v>
      </c>
      <c r="K132" s="141">
        <v>14</v>
      </c>
      <c r="L132" s="142">
        <f t="shared" si="16"/>
        <v>148</v>
      </c>
      <c r="M132" s="143">
        <v>21</v>
      </c>
      <c r="N132" s="144">
        <v>0.71</v>
      </c>
      <c r="O132" s="144">
        <v>21.71</v>
      </c>
      <c r="P132" s="141">
        <v>14</v>
      </c>
      <c r="Q132" s="142">
        <f t="shared" si="17"/>
        <v>133</v>
      </c>
      <c r="R132" s="143">
        <v>32.43</v>
      </c>
      <c r="S132" s="144">
        <v>19</v>
      </c>
      <c r="T132" s="144">
        <v>51.43</v>
      </c>
      <c r="U132" s="141">
        <v>14</v>
      </c>
      <c r="V132" s="142">
        <f t="shared" si="18"/>
        <v>147</v>
      </c>
      <c r="W132" s="143">
        <v>126.79</v>
      </c>
      <c r="X132" s="145">
        <v>14</v>
      </c>
      <c r="Y132" s="142">
        <f t="shared" si="19"/>
        <v>125</v>
      </c>
    </row>
    <row r="133" spans="1:25" s="21" customFormat="1" ht="18" customHeight="1">
      <c r="A133" s="108" t="s">
        <v>230</v>
      </c>
      <c r="B133" s="109">
        <v>26.1</v>
      </c>
      <c r="C133" s="110">
        <v>9.2200000000000006</v>
      </c>
      <c r="D133" s="111">
        <v>18.36</v>
      </c>
      <c r="E133" s="111">
        <v>36.020000000000003</v>
      </c>
      <c r="F133" s="112">
        <v>64</v>
      </c>
      <c r="G133" s="113">
        <f t="shared" si="15"/>
        <v>151</v>
      </c>
      <c r="H133" s="114">
        <v>14.98</v>
      </c>
      <c r="I133" s="111">
        <v>3.58</v>
      </c>
      <c r="J133" s="111">
        <v>18.57</v>
      </c>
      <c r="K133" s="112">
        <v>61</v>
      </c>
      <c r="L133" s="113">
        <f t="shared" si="16"/>
        <v>151</v>
      </c>
      <c r="M133" s="114">
        <v>19</v>
      </c>
      <c r="N133" s="115">
        <v>1.63</v>
      </c>
      <c r="O133" s="115">
        <v>20.63</v>
      </c>
      <c r="P133" s="112">
        <v>48</v>
      </c>
      <c r="Q133" s="113">
        <f t="shared" si="17"/>
        <v>140</v>
      </c>
      <c r="R133" s="114">
        <v>34.56</v>
      </c>
      <c r="S133" s="115">
        <v>21.93</v>
      </c>
      <c r="T133" s="115">
        <v>56.49</v>
      </c>
      <c r="U133" s="112">
        <v>43</v>
      </c>
      <c r="V133" s="113">
        <f t="shared" si="18"/>
        <v>138</v>
      </c>
      <c r="W133" s="114">
        <v>123.3</v>
      </c>
      <c r="X133" s="116">
        <v>35</v>
      </c>
      <c r="Y133" s="113">
        <f t="shared" si="19"/>
        <v>126</v>
      </c>
    </row>
    <row r="134" spans="1:25" s="21" customFormat="1" ht="18" customHeight="1">
      <c r="A134" s="117" t="s">
        <v>239</v>
      </c>
      <c r="B134" s="118">
        <v>22.46</v>
      </c>
      <c r="C134" s="119">
        <v>9.6999999999999993</v>
      </c>
      <c r="D134" s="120">
        <v>20.51</v>
      </c>
      <c r="E134" s="120">
        <v>36.590000000000003</v>
      </c>
      <c r="F134" s="121">
        <v>63</v>
      </c>
      <c r="G134" s="122">
        <f t="shared" si="15"/>
        <v>150</v>
      </c>
      <c r="H134" s="123">
        <v>13.52</v>
      </c>
      <c r="I134" s="120">
        <v>2.25</v>
      </c>
      <c r="J134" s="120">
        <v>15.78</v>
      </c>
      <c r="K134" s="121">
        <v>63</v>
      </c>
      <c r="L134" s="122">
        <f t="shared" si="16"/>
        <v>161</v>
      </c>
      <c r="M134" s="123">
        <v>16.3</v>
      </c>
      <c r="N134" s="124">
        <v>0.23</v>
      </c>
      <c r="O134" s="124">
        <v>16.52</v>
      </c>
      <c r="P134" s="121">
        <v>61</v>
      </c>
      <c r="Q134" s="122">
        <f t="shared" si="17"/>
        <v>155</v>
      </c>
      <c r="R134" s="123">
        <v>32.46</v>
      </c>
      <c r="S134" s="124">
        <v>20.25</v>
      </c>
      <c r="T134" s="124">
        <v>52.7</v>
      </c>
      <c r="U134" s="121">
        <v>61</v>
      </c>
      <c r="V134" s="122">
        <f t="shared" si="18"/>
        <v>145</v>
      </c>
      <c r="W134" s="123">
        <v>122.39</v>
      </c>
      <c r="X134" s="125">
        <v>61</v>
      </c>
      <c r="Y134" s="122">
        <f t="shared" si="19"/>
        <v>127</v>
      </c>
    </row>
    <row r="135" spans="1:25" s="21" customFormat="1" ht="18" customHeight="1">
      <c r="A135" s="117" t="s">
        <v>235</v>
      </c>
      <c r="B135" s="118">
        <v>22</v>
      </c>
      <c r="C135" s="119">
        <v>8.7100000000000009</v>
      </c>
      <c r="D135" s="120">
        <v>25.71</v>
      </c>
      <c r="E135" s="120">
        <v>41.07</v>
      </c>
      <c r="F135" s="121">
        <v>7</v>
      </c>
      <c r="G135" s="122">
        <f t="shared" si="15"/>
        <v>136</v>
      </c>
      <c r="H135" s="123">
        <v>15.14</v>
      </c>
      <c r="I135" s="120">
        <v>3.14</v>
      </c>
      <c r="J135" s="120">
        <v>18.29</v>
      </c>
      <c r="K135" s="121">
        <v>7</v>
      </c>
      <c r="L135" s="122">
        <f t="shared" si="16"/>
        <v>153</v>
      </c>
      <c r="M135" s="123">
        <v>16.14</v>
      </c>
      <c r="N135" s="124">
        <v>1</v>
      </c>
      <c r="O135" s="124">
        <v>17.14</v>
      </c>
      <c r="P135" s="121">
        <v>7</v>
      </c>
      <c r="Q135" s="122">
        <f t="shared" si="17"/>
        <v>150</v>
      </c>
      <c r="R135" s="123">
        <v>38</v>
      </c>
      <c r="S135" s="124">
        <v>23.57</v>
      </c>
      <c r="T135" s="124">
        <v>61.57</v>
      </c>
      <c r="U135" s="121">
        <v>7</v>
      </c>
      <c r="V135" s="122">
        <f t="shared" si="18"/>
        <v>128</v>
      </c>
      <c r="W135" s="123">
        <v>122.06</v>
      </c>
      <c r="X135" s="125">
        <v>5</v>
      </c>
      <c r="Y135" s="122">
        <f t="shared" si="19"/>
        <v>128</v>
      </c>
    </row>
    <row r="136" spans="1:25" s="21" customFormat="1" ht="18" customHeight="1">
      <c r="A136" s="117" t="s">
        <v>281</v>
      </c>
      <c r="B136" s="118">
        <v>23</v>
      </c>
      <c r="C136" s="119">
        <v>10.83</v>
      </c>
      <c r="D136" s="120">
        <v>14.17</v>
      </c>
      <c r="E136" s="120">
        <v>31.08</v>
      </c>
      <c r="F136" s="121">
        <v>6</v>
      </c>
      <c r="G136" s="122">
        <f t="shared" ref="G136:G167" si="20">IFERROR(RANK(E136,$E$8:$E$180),"")</f>
        <v>157</v>
      </c>
      <c r="H136" s="123">
        <v>16.57</v>
      </c>
      <c r="I136" s="120">
        <v>5.5</v>
      </c>
      <c r="J136" s="120">
        <v>22.07</v>
      </c>
      <c r="K136" s="121">
        <v>7</v>
      </c>
      <c r="L136" s="122">
        <f t="shared" ref="L136:L167" si="21">IFERROR(RANK(J136,$J$8:$J$180),"")</f>
        <v>128</v>
      </c>
      <c r="M136" s="123">
        <v>17</v>
      </c>
      <c r="N136" s="124">
        <v>0</v>
      </c>
      <c r="O136" s="124">
        <v>17</v>
      </c>
      <c r="P136" s="121">
        <v>4</v>
      </c>
      <c r="Q136" s="122">
        <f t="shared" ref="Q136:Q167" si="22">IFERROR(RANK(O136,$O$8:$O$180),"")</f>
        <v>151</v>
      </c>
      <c r="R136" s="123">
        <v>32</v>
      </c>
      <c r="S136" s="124">
        <v>15.43</v>
      </c>
      <c r="T136" s="124">
        <v>47.43</v>
      </c>
      <c r="U136" s="121">
        <v>7</v>
      </c>
      <c r="V136" s="122">
        <f t="shared" ref="V136:V167" si="23">IFERROR(RANK(T136,$T$8:$T$180),"")</f>
        <v>151</v>
      </c>
      <c r="W136" s="123">
        <v>121.7</v>
      </c>
      <c r="X136" s="125">
        <v>5</v>
      </c>
      <c r="Y136" s="122">
        <f t="shared" ref="Y136:Y167" si="24">IFERROR(RANK(W136,$W$8:$W$180),"")</f>
        <v>129</v>
      </c>
    </row>
    <row r="137" spans="1:25" s="21" customFormat="1" ht="18" customHeight="1" thickBot="1">
      <c r="A137" s="137" t="s">
        <v>242</v>
      </c>
      <c r="B137" s="138">
        <v>23.58</v>
      </c>
      <c r="C137" s="139">
        <v>7.41</v>
      </c>
      <c r="D137" s="140">
        <v>18.760000000000002</v>
      </c>
      <c r="E137" s="140">
        <v>34.26</v>
      </c>
      <c r="F137" s="141">
        <v>17</v>
      </c>
      <c r="G137" s="142">
        <f t="shared" si="20"/>
        <v>153</v>
      </c>
      <c r="H137" s="143">
        <v>13.18</v>
      </c>
      <c r="I137" s="140">
        <v>2.41</v>
      </c>
      <c r="J137" s="140">
        <v>15.59</v>
      </c>
      <c r="K137" s="141">
        <v>17</v>
      </c>
      <c r="L137" s="142">
        <f t="shared" si="21"/>
        <v>164</v>
      </c>
      <c r="M137" s="143">
        <v>18.82</v>
      </c>
      <c r="N137" s="144">
        <v>0.35</v>
      </c>
      <c r="O137" s="144">
        <v>19.18</v>
      </c>
      <c r="P137" s="141">
        <v>17</v>
      </c>
      <c r="Q137" s="142">
        <f t="shared" si="22"/>
        <v>143</v>
      </c>
      <c r="R137" s="143">
        <v>30.35</v>
      </c>
      <c r="S137" s="144">
        <v>19.53</v>
      </c>
      <c r="T137" s="144">
        <v>49.88</v>
      </c>
      <c r="U137" s="141">
        <v>17</v>
      </c>
      <c r="V137" s="142">
        <f t="shared" si="23"/>
        <v>148</v>
      </c>
      <c r="W137" s="143">
        <v>118.91</v>
      </c>
      <c r="X137" s="145">
        <v>17</v>
      </c>
      <c r="Y137" s="142">
        <f t="shared" si="24"/>
        <v>130</v>
      </c>
    </row>
    <row r="138" spans="1:25" s="21" customFormat="1" ht="18" customHeight="1">
      <c r="A138" s="108" t="s">
        <v>248</v>
      </c>
      <c r="B138" s="109">
        <v>24.15</v>
      </c>
      <c r="C138" s="110">
        <v>10.44</v>
      </c>
      <c r="D138" s="111">
        <v>20.6</v>
      </c>
      <c r="E138" s="111">
        <v>37.9</v>
      </c>
      <c r="F138" s="112">
        <v>68</v>
      </c>
      <c r="G138" s="113">
        <f t="shared" si="20"/>
        <v>146</v>
      </c>
      <c r="H138" s="114">
        <v>15.03</v>
      </c>
      <c r="I138" s="111">
        <v>5.33</v>
      </c>
      <c r="J138" s="111">
        <v>20.36</v>
      </c>
      <c r="K138" s="112">
        <v>69</v>
      </c>
      <c r="L138" s="113">
        <f t="shared" si="21"/>
        <v>139</v>
      </c>
      <c r="M138" s="114">
        <v>16.739999999999998</v>
      </c>
      <c r="N138" s="115">
        <v>0.65</v>
      </c>
      <c r="O138" s="115">
        <v>17.38</v>
      </c>
      <c r="P138" s="112">
        <v>68</v>
      </c>
      <c r="Q138" s="113">
        <f t="shared" si="22"/>
        <v>147</v>
      </c>
      <c r="R138" s="114">
        <v>24.83</v>
      </c>
      <c r="S138" s="115">
        <v>17.79</v>
      </c>
      <c r="T138" s="115">
        <v>42.62</v>
      </c>
      <c r="U138" s="112">
        <v>63</v>
      </c>
      <c r="V138" s="113">
        <f t="shared" si="23"/>
        <v>155</v>
      </c>
      <c r="W138" s="114">
        <v>118.78</v>
      </c>
      <c r="X138" s="116">
        <v>63</v>
      </c>
      <c r="Y138" s="113">
        <f t="shared" si="24"/>
        <v>131</v>
      </c>
    </row>
    <row r="139" spans="1:25" s="21" customFormat="1" ht="18" customHeight="1">
      <c r="A139" s="117" t="s">
        <v>223</v>
      </c>
      <c r="B139" s="118">
        <v>27.91</v>
      </c>
      <c r="C139" s="119">
        <v>9.6</v>
      </c>
      <c r="D139" s="120">
        <v>20.43</v>
      </c>
      <c r="E139" s="120">
        <v>39.19</v>
      </c>
      <c r="F139" s="121">
        <v>173</v>
      </c>
      <c r="G139" s="122">
        <f t="shared" si="20"/>
        <v>142</v>
      </c>
      <c r="H139" s="123">
        <v>16.05</v>
      </c>
      <c r="I139" s="120">
        <v>4.96</v>
      </c>
      <c r="J139" s="120">
        <v>21.01</v>
      </c>
      <c r="K139" s="121">
        <v>168</v>
      </c>
      <c r="L139" s="122">
        <f t="shared" si="21"/>
        <v>137</v>
      </c>
      <c r="M139" s="123">
        <v>18.3</v>
      </c>
      <c r="N139" s="124">
        <v>0.44</v>
      </c>
      <c r="O139" s="124">
        <v>18.739999999999998</v>
      </c>
      <c r="P139" s="121">
        <v>88</v>
      </c>
      <c r="Q139" s="122">
        <f t="shared" si="22"/>
        <v>145</v>
      </c>
      <c r="R139" s="123">
        <v>27.23</v>
      </c>
      <c r="S139" s="124">
        <v>16.739999999999998</v>
      </c>
      <c r="T139" s="124">
        <v>43.97</v>
      </c>
      <c r="U139" s="121">
        <v>122</v>
      </c>
      <c r="V139" s="122">
        <f t="shared" si="23"/>
        <v>152</v>
      </c>
      <c r="W139" s="123">
        <v>112.9</v>
      </c>
      <c r="X139" s="125">
        <v>112</v>
      </c>
      <c r="Y139" s="122">
        <f t="shared" si="24"/>
        <v>132</v>
      </c>
    </row>
    <row r="140" spans="1:25" s="21" customFormat="1" ht="18" customHeight="1">
      <c r="A140" s="117" t="s">
        <v>240</v>
      </c>
      <c r="B140" s="118">
        <v>20.05</v>
      </c>
      <c r="C140" s="119">
        <v>9.06</v>
      </c>
      <c r="D140" s="120">
        <v>19.18</v>
      </c>
      <c r="E140" s="120">
        <v>33.729999999999997</v>
      </c>
      <c r="F140" s="121">
        <v>17</v>
      </c>
      <c r="G140" s="122">
        <f t="shared" si="20"/>
        <v>154</v>
      </c>
      <c r="H140" s="123">
        <v>12.29</v>
      </c>
      <c r="I140" s="120">
        <v>1.68</v>
      </c>
      <c r="J140" s="120">
        <v>13.97</v>
      </c>
      <c r="K140" s="121">
        <v>17</v>
      </c>
      <c r="L140" s="122">
        <f t="shared" si="21"/>
        <v>170</v>
      </c>
      <c r="M140" s="123">
        <v>20.5</v>
      </c>
      <c r="N140" s="124">
        <v>0.17</v>
      </c>
      <c r="O140" s="124">
        <v>20.67</v>
      </c>
      <c r="P140" s="121">
        <v>6</v>
      </c>
      <c r="Q140" s="122">
        <f t="shared" si="22"/>
        <v>139</v>
      </c>
      <c r="R140" s="123">
        <v>25.67</v>
      </c>
      <c r="S140" s="124">
        <v>15.08</v>
      </c>
      <c r="T140" s="124">
        <v>40.75</v>
      </c>
      <c r="U140" s="121">
        <v>6</v>
      </c>
      <c r="V140" s="122">
        <f t="shared" si="23"/>
        <v>160</v>
      </c>
      <c r="W140" s="123">
        <v>112.51</v>
      </c>
      <c r="X140" s="125">
        <v>6</v>
      </c>
      <c r="Y140" s="122">
        <f t="shared" si="24"/>
        <v>133</v>
      </c>
    </row>
    <row r="141" spans="1:25" s="21" customFormat="1" ht="18" customHeight="1">
      <c r="A141" s="117" t="s">
        <v>336</v>
      </c>
      <c r="B141" s="118">
        <v>23.54</v>
      </c>
      <c r="C141" s="119">
        <v>7.15</v>
      </c>
      <c r="D141" s="120">
        <v>14</v>
      </c>
      <c r="E141" s="120">
        <v>29.35</v>
      </c>
      <c r="F141" s="121">
        <v>13</v>
      </c>
      <c r="G141" s="122">
        <f t="shared" si="20"/>
        <v>159</v>
      </c>
      <c r="H141" s="123">
        <v>13.93</v>
      </c>
      <c r="I141" s="120">
        <v>3.33</v>
      </c>
      <c r="J141" s="120">
        <v>17.27</v>
      </c>
      <c r="K141" s="121">
        <v>15</v>
      </c>
      <c r="L141" s="122">
        <f t="shared" si="21"/>
        <v>156</v>
      </c>
      <c r="M141" s="123">
        <v>19.46</v>
      </c>
      <c r="N141" s="124">
        <v>0.46</v>
      </c>
      <c r="O141" s="124">
        <v>19.920000000000002</v>
      </c>
      <c r="P141" s="121">
        <v>13</v>
      </c>
      <c r="Q141" s="122">
        <f t="shared" si="22"/>
        <v>142</v>
      </c>
      <c r="R141" s="123">
        <v>29.71</v>
      </c>
      <c r="S141" s="124">
        <v>18.14</v>
      </c>
      <c r="T141" s="124">
        <v>47.86</v>
      </c>
      <c r="U141" s="121">
        <v>14</v>
      </c>
      <c r="V141" s="122">
        <f t="shared" si="23"/>
        <v>150</v>
      </c>
      <c r="W141" s="123">
        <v>111.54</v>
      </c>
      <c r="X141" s="125">
        <v>14</v>
      </c>
      <c r="Y141" s="122">
        <f t="shared" si="24"/>
        <v>134</v>
      </c>
    </row>
    <row r="142" spans="1:25" s="21" customFormat="1" ht="18" customHeight="1" thickBot="1">
      <c r="A142" s="137" t="s">
        <v>273</v>
      </c>
      <c r="B142" s="138">
        <v>23.6</v>
      </c>
      <c r="C142" s="139">
        <v>9.9499999999999993</v>
      </c>
      <c r="D142" s="140">
        <v>20.350000000000001</v>
      </c>
      <c r="E142" s="140">
        <v>37.119999999999997</v>
      </c>
      <c r="F142" s="141">
        <v>20</v>
      </c>
      <c r="G142" s="142">
        <f t="shared" si="20"/>
        <v>149</v>
      </c>
      <c r="H142" s="143">
        <v>13.15</v>
      </c>
      <c r="I142" s="140">
        <v>1.58</v>
      </c>
      <c r="J142" s="140">
        <v>14.73</v>
      </c>
      <c r="K142" s="141">
        <v>20</v>
      </c>
      <c r="L142" s="142">
        <f t="shared" si="21"/>
        <v>168</v>
      </c>
      <c r="M142" s="143">
        <v>17.11</v>
      </c>
      <c r="N142" s="144">
        <v>0.16</v>
      </c>
      <c r="O142" s="144">
        <v>17.260000000000002</v>
      </c>
      <c r="P142" s="141">
        <v>19</v>
      </c>
      <c r="Q142" s="142">
        <f t="shared" si="22"/>
        <v>148</v>
      </c>
      <c r="R142" s="143">
        <v>26.95</v>
      </c>
      <c r="S142" s="144">
        <v>15.37</v>
      </c>
      <c r="T142" s="144">
        <v>42.32</v>
      </c>
      <c r="U142" s="141">
        <v>19</v>
      </c>
      <c r="V142" s="142">
        <f t="shared" si="23"/>
        <v>156</v>
      </c>
      <c r="W142" s="143">
        <v>109.12</v>
      </c>
      <c r="X142" s="145">
        <v>19</v>
      </c>
      <c r="Y142" s="142">
        <f t="shared" si="24"/>
        <v>135</v>
      </c>
    </row>
    <row r="143" spans="1:25" s="21" customFormat="1" ht="18" customHeight="1">
      <c r="A143" s="108" t="s">
        <v>236</v>
      </c>
      <c r="B143" s="109">
        <v>25.21</v>
      </c>
      <c r="C143" s="110">
        <v>10.36</v>
      </c>
      <c r="D143" s="111">
        <v>20.36</v>
      </c>
      <c r="E143" s="111">
        <v>38.14</v>
      </c>
      <c r="F143" s="112">
        <v>28</v>
      </c>
      <c r="G143" s="113">
        <f t="shared" si="20"/>
        <v>145</v>
      </c>
      <c r="H143" s="114">
        <v>15.5</v>
      </c>
      <c r="I143" s="111">
        <v>3.16</v>
      </c>
      <c r="J143" s="111">
        <v>18.66</v>
      </c>
      <c r="K143" s="112">
        <v>28</v>
      </c>
      <c r="L143" s="113">
        <f t="shared" si="21"/>
        <v>150</v>
      </c>
      <c r="M143" s="114">
        <v>22.39</v>
      </c>
      <c r="N143" s="115">
        <v>1.22</v>
      </c>
      <c r="O143" s="115">
        <v>23.61</v>
      </c>
      <c r="P143" s="112">
        <v>23</v>
      </c>
      <c r="Q143" s="113">
        <f t="shared" si="22"/>
        <v>123</v>
      </c>
      <c r="R143" s="114">
        <v>34.64</v>
      </c>
      <c r="S143" s="115">
        <v>19.28</v>
      </c>
      <c r="T143" s="115">
        <v>53.92</v>
      </c>
      <c r="U143" s="112">
        <v>25</v>
      </c>
      <c r="V143" s="113">
        <f t="shared" si="23"/>
        <v>142</v>
      </c>
      <c r="W143" s="114">
        <v>107.14</v>
      </c>
      <c r="X143" s="116">
        <v>17</v>
      </c>
      <c r="Y143" s="113">
        <f t="shared" si="24"/>
        <v>136</v>
      </c>
    </row>
    <row r="144" spans="1:25" s="21" customFormat="1" ht="18" customHeight="1">
      <c r="A144" s="117" t="s">
        <v>241</v>
      </c>
      <c r="B144" s="118">
        <v>21.42</v>
      </c>
      <c r="C144" s="119">
        <v>7.82</v>
      </c>
      <c r="D144" s="120">
        <v>15.27</v>
      </c>
      <c r="E144" s="120">
        <v>29.89</v>
      </c>
      <c r="F144" s="121">
        <v>11</v>
      </c>
      <c r="G144" s="122">
        <f t="shared" si="20"/>
        <v>158</v>
      </c>
      <c r="H144" s="123">
        <v>14.36</v>
      </c>
      <c r="I144" s="120">
        <v>0.73</v>
      </c>
      <c r="J144" s="120">
        <v>15.09</v>
      </c>
      <c r="K144" s="121">
        <v>11</v>
      </c>
      <c r="L144" s="122">
        <f t="shared" si="21"/>
        <v>166</v>
      </c>
      <c r="M144" s="123">
        <v>15.36</v>
      </c>
      <c r="N144" s="124">
        <v>1.18</v>
      </c>
      <c r="O144" s="124">
        <v>16.55</v>
      </c>
      <c r="P144" s="121">
        <v>11</v>
      </c>
      <c r="Q144" s="122">
        <f t="shared" si="22"/>
        <v>154</v>
      </c>
      <c r="R144" s="123">
        <v>26</v>
      </c>
      <c r="S144" s="124">
        <v>17.73</v>
      </c>
      <c r="T144" s="124">
        <v>43.73</v>
      </c>
      <c r="U144" s="121">
        <v>11</v>
      </c>
      <c r="V144" s="122">
        <f t="shared" si="23"/>
        <v>154</v>
      </c>
      <c r="W144" s="123">
        <v>105.25</v>
      </c>
      <c r="X144" s="125">
        <v>11</v>
      </c>
      <c r="Y144" s="122">
        <f t="shared" si="24"/>
        <v>137</v>
      </c>
    </row>
    <row r="145" spans="1:25" s="21" customFormat="1" ht="18" customHeight="1">
      <c r="A145" s="117" t="s">
        <v>285</v>
      </c>
      <c r="B145" s="118">
        <v>19.239999999999998</v>
      </c>
      <c r="C145" s="119">
        <v>6.67</v>
      </c>
      <c r="D145" s="120">
        <v>13.62</v>
      </c>
      <c r="E145" s="120">
        <v>26.57</v>
      </c>
      <c r="F145" s="121">
        <v>21</v>
      </c>
      <c r="G145" s="122">
        <f t="shared" si="20"/>
        <v>164</v>
      </c>
      <c r="H145" s="123">
        <v>16.62</v>
      </c>
      <c r="I145" s="120">
        <v>1.17</v>
      </c>
      <c r="J145" s="120">
        <v>17.79</v>
      </c>
      <c r="K145" s="121">
        <v>21</v>
      </c>
      <c r="L145" s="122">
        <f t="shared" si="21"/>
        <v>154</v>
      </c>
      <c r="M145" s="123">
        <v>16.5</v>
      </c>
      <c r="N145" s="124">
        <v>0.15</v>
      </c>
      <c r="O145" s="124">
        <v>16.649999999999999</v>
      </c>
      <c r="P145" s="121">
        <v>20</v>
      </c>
      <c r="Q145" s="122">
        <f t="shared" si="22"/>
        <v>152</v>
      </c>
      <c r="R145" s="123">
        <v>28</v>
      </c>
      <c r="S145" s="124">
        <v>13.1</v>
      </c>
      <c r="T145" s="124">
        <v>41.1</v>
      </c>
      <c r="U145" s="121">
        <v>21</v>
      </c>
      <c r="V145" s="122">
        <f t="shared" si="23"/>
        <v>158</v>
      </c>
      <c r="W145" s="123">
        <v>101.31</v>
      </c>
      <c r="X145" s="125">
        <v>21</v>
      </c>
      <c r="Y145" s="122">
        <f t="shared" si="24"/>
        <v>138</v>
      </c>
    </row>
    <row r="146" spans="1:25" s="21" customFormat="1" ht="18" customHeight="1">
      <c r="A146" s="117" t="s">
        <v>351</v>
      </c>
      <c r="B146" s="118">
        <v>18.91</v>
      </c>
      <c r="C146" s="119">
        <v>6.18</v>
      </c>
      <c r="D146" s="120">
        <v>9.5500000000000007</v>
      </c>
      <c r="E146" s="120">
        <v>22.09</v>
      </c>
      <c r="F146" s="121">
        <v>11</v>
      </c>
      <c r="G146" s="122">
        <f t="shared" si="20"/>
        <v>167</v>
      </c>
      <c r="H146" s="123">
        <v>14.67</v>
      </c>
      <c r="I146" s="120">
        <v>0.87</v>
      </c>
      <c r="J146" s="120">
        <v>15.53</v>
      </c>
      <c r="K146" s="121">
        <v>15</v>
      </c>
      <c r="L146" s="122">
        <f t="shared" si="21"/>
        <v>165</v>
      </c>
      <c r="M146" s="123">
        <v>17.38</v>
      </c>
      <c r="N146" s="124">
        <v>0.38</v>
      </c>
      <c r="O146" s="124">
        <v>17.75</v>
      </c>
      <c r="P146" s="121">
        <v>8</v>
      </c>
      <c r="Q146" s="122">
        <f t="shared" si="22"/>
        <v>146</v>
      </c>
      <c r="R146" s="123">
        <v>23.75</v>
      </c>
      <c r="S146" s="124">
        <v>13.5</v>
      </c>
      <c r="T146" s="124">
        <v>37.25</v>
      </c>
      <c r="U146" s="121">
        <v>8</v>
      </c>
      <c r="V146" s="122">
        <f t="shared" si="23"/>
        <v>164</v>
      </c>
      <c r="W146" s="123">
        <v>97.43</v>
      </c>
      <c r="X146" s="125">
        <v>8</v>
      </c>
      <c r="Y146" s="122">
        <f t="shared" si="24"/>
        <v>139</v>
      </c>
    </row>
    <row r="147" spans="1:25" s="21" customFormat="1" ht="18" customHeight="1" thickBot="1">
      <c r="A147" s="137" t="s">
        <v>244</v>
      </c>
      <c r="B147" s="138">
        <v>16.13</v>
      </c>
      <c r="C147" s="139">
        <v>5.71</v>
      </c>
      <c r="D147" s="140">
        <v>15.62</v>
      </c>
      <c r="E147" s="140">
        <v>26.54</v>
      </c>
      <c r="F147" s="141">
        <v>21</v>
      </c>
      <c r="G147" s="142">
        <f t="shared" si="20"/>
        <v>165</v>
      </c>
      <c r="H147" s="143">
        <v>13.71</v>
      </c>
      <c r="I147" s="140">
        <v>2.21</v>
      </c>
      <c r="J147" s="140">
        <v>15.91</v>
      </c>
      <c r="K147" s="141">
        <v>17</v>
      </c>
      <c r="L147" s="142">
        <f t="shared" si="21"/>
        <v>160</v>
      </c>
      <c r="M147" s="143">
        <v>12.6</v>
      </c>
      <c r="N147" s="144">
        <v>0.3</v>
      </c>
      <c r="O147" s="144">
        <v>12.9</v>
      </c>
      <c r="P147" s="141">
        <v>20</v>
      </c>
      <c r="Q147" s="142">
        <f t="shared" si="22"/>
        <v>161</v>
      </c>
      <c r="R147" s="143">
        <v>28.3</v>
      </c>
      <c r="S147" s="144">
        <v>15.6</v>
      </c>
      <c r="T147" s="144">
        <v>43.9</v>
      </c>
      <c r="U147" s="141">
        <v>20</v>
      </c>
      <c r="V147" s="142">
        <f t="shared" si="23"/>
        <v>153</v>
      </c>
      <c r="W147" s="143">
        <v>95.66</v>
      </c>
      <c r="X147" s="145">
        <v>20</v>
      </c>
      <c r="Y147" s="142">
        <f t="shared" si="24"/>
        <v>140</v>
      </c>
    </row>
    <row r="148" spans="1:25" s="21" customFormat="1" ht="18" customHeight="1">
      <c r="A148" s="108" t="s">
        <v>282</v>
      </c>
      <c r="B148" s="109">
        <v>17.579999999999998</v>
      </c>
      <c r="C148" s="110">
        <v>5.94</v>
      </c>
      <c r="D148" s="111">
        <v>10.18</v>
      </c>
      <c r="E148" s="111">
        <v>21.94</v>
      </c>
      <c r="F148" s="112">
        <v>17</v>
      </c>
      <c r="G148" s="113">
        <f t="shared" si="20"/>
        <v>169</v>
      </c>
      <c r="H148" s="114">
        <v>13.76</v>
      </c>
      <c r="I148" s="111">
        <v>1.06</v>
      </c>
      <c r="J148" s="111">
        <v>14.82</v>
      </c>
      <c r="K148" s="112">
        <v>17</v>
      </c>
      <c r="L148" s="113">
        <f t="shared" si="21"/>
        <v>167</v>
      </c>
      <c r="M148" s="114">
        <v>16.239999999999998</v>
      </c>
      <c r="N148" s="115">
        <v>0.18</v>
      </c>
      <c r="O148" s="115">
        <v>16.41</v>
      </c>
      <c r="P148" s="112">
        <v>17</v>
      </c>
      <c r="Q148" s="113">
        <f t="shared" si="22"/>
        <v>156</v>
      </c>
      <c r="R148" s="114">
        <v>26.8</v>
      </c>
      <c r="S148" s="115">
        <v>14.07</v>
      </c>
      <c r="T148" s="115">
        <v>40.869999999999997</v>
      </c>
      <c r="U148" s="112">
        <v>15</v>
      </c>
      <c r="V148" s="113">
        <f t="shared" si="23"/>
        <v>159</v>
      </c>
      <c r="W148" s="114">
        <v>94.81</v>
      </c>
      <c r="X148" s="116">
        <v>15</v>
      </c>
      <c r="Y148" s="113">
        <f t="shared" si="24"/>
        <v>141</v>
      </c>
    </row>
    <row r="149" spans="1:25" s="21" customFormat="1" ht="18" customHeight="1">
      <c r="A149" s="117" t="s">
        <v>245</v>
      </c>
      <c r="B149" s="118">
        <v>19.399999999999999</v>
      </c>
      <c r="C149" s="119">
        <v>5.85</v>
      </c>
      <c r="D149" s="120">
        <v>9.4600000000000009</v>
      </c>
      <c r="E149" s="120">
        <v>22.09</v>
      </c>
      <c r="F149" s="121">
        <v>41</v>
      </c>
      <c r="G149" s="122">
        <f t="shared" si="20"/>
        <v>167</v>
      </c>
      <c r="H149" s="123">
        <v>15.08</v>
      </c>
      <c r="I149" s="120">
        <v>2.27</v>
      </c>
      <c r="J149" s="120">
        <v>17.350000000000001</v>
      </c>
      <c r="K149" s="121">
        <v>39</v>
      </c>
      <c r="L149" s="122">
        <f t="shared" si="21"/>
        <v>155</v>
      </c>
      <c r="M149" s="123">
        <v>16.32</v>
      </c>
      <c r="N149" s="124">
        <v>0.92</v>
      </c>
      <c r="O149" s="124">
        <v>17.239999999999998</v>
      </c>
      <c r="P149" s="121">
        <v>38</v>
      </c>
      <c r="Q149" s="122">
        <f t="shared" si="22"/>
        <v>149</v>
      </c>
      <c r="R149" s="123">
        <v>23.79</v>
      </c>
      <c r="S149" s="124">
        <v>12.45</v>
      </c>
      <c r="T149" s="124">
        <v>36.24</v>
      </c>
      <c r="U149" s="121">
        <v>38</v>
      </c>
      <c r="V149" s="122">
        <f t="shared" si="23"/>
        <v>165</v>
      </c>
      <c r="W149" s="123">
        <v>92.18</v>
      </c>
      <c r="X149" s="125">
        <v>38</v>
      </c>
      <c r="Y149" s="122">
        <f t="shared" si="24"/>
        <v>142</v>
      </c>
    </row>
    <row r="150" spans="1:25" s="21" customFormat="1" ht="18" customHeight="1">
      <c r="A150" s="117" t="s">
        <v>246</v>
      </c>
      <c r="B150" s="118">
        <v>17.690000000000001</v>
      </c>
      <c r="C150" s="119">
        <v>5.0599999999999996</v>
      </c>
      <c r="D150" s="120">
        <v>10.76</v>
      </c>
      <c r="E150" s="120">
        <v>22.14</v>
      </c>
      <c r="F150" s="121">
        <v>17</v>
      </c>
      <c r="G150" s="122">
        <f t="shared" si="20"/>
        <v>166</v>
      </c>
      <c r="H150" s="123">
        <v>14.81</v>
      </c>
      <c r="I150" s="120">
        <v>0.81</v>
      </c>
      <c r="J150" s="120">
        <v>15.63</v>
      </c>
      <c r="K150" s="121">
        <v>16</v>
      </c>
      <c r="L150" s="122">
        <f t="shared" si="21"/>
        <v>163</v>
      </c>
      <c r="M150" s="123">
        <v>12.43</v>
      </c>
      <c r="N150" s="124">
        <v>0.64</v>
      </c>
      <c r="O150" s="124">
        <v>13.07</v>
      </c>
      <c r="P150" s="121">
        <v>14</v>
      </c>
      <c r="Q150" s="122">
        <f t="shared" si="22"/>
        <v>159</v>
      </c>
      <c r="R150" s="123">
        <v>25.86</v>
      </c>
      <c r="S150" s="124">
        <v>13.29</v>
      </c>
      <c r="T150" s="124">
        <v>39.14</v>
      </c>
      <c r="U150" s="121">
        <v>14</v>
      </c>
      <c r="V150" s="122">
        <f t="shared" si="23"/>
        <v>161</v>
      </c>
      <c r="W150" s="123">
        <v>91.04</v>
      </c>
      <c r="X150" s="125">
        <v>14</v>
      </c>
      <c r="Y150" s="122">
        <f t="shared" si="24"/>
        <v>143</v>
      </c>
    </row>
    <row r="151" spans="1:25" s="21" customFormat="1" ht="18" customHeight="1">
      <c r="A151" s="117" t="s">
        <v>199</v>
      </c>
      <c r="B151" s="118">
        <v>24.85</v>
      </c>
      <c r="C151" s="119">
        <v>8.59</v>
      </c>
      <c r="D151" s="120">
        <v>16.690000000000001</v>
      </c>
      <c r="E151" s="120">
        <v>33.42</v>
      </c>
      <c r="F151" s="121">
        <v>59</v>
      </c>
      <c r="G151" s="122">
        <f t="shared" si="20"/>
        <v>155</v>
      </c>
      <c r="H151" s="123">
        <v>13.95</v>
      </c>
      <c r="I151" s="120">
        <v>3.24</v>
      </c>
      <c r="J151" s="120">
        <v>17.18</v>
      </c>
      <c r="K151" s="121">
        <v>57</v>
      </c>
      <c r="L151" s="122">
        <f t="shared" si="21"/>
        <v>157</v>
      </c>
      <c r="M151" s="123">
        <v>19.5</v>
      </c>
      <c r="N151" s="124">
        <v>0.6</v>
      </c>
      <c r="O151" s="124">
        <v>20.100000000000001</v>
      </c>
      <c r="P151" s="121">
        <v>58</v>
      </c>
      <c r="Q151" s="122">
        <f t="shared" si="22"/>
        <v>141</v>
      </c>
      <c r="R151" s="123">
        <v>33</v>
      </c>
      <c r="S151" s="124">
        <v>20.329999999999998</v>
      </c>
      <c r="T151" s="124">
        <v>53.33</v>
      </c>
      <c r="U151" s="121">
        <v>58</v>
      </c>
      <c r="V151" s="122">
        <f t="shared" si="23"/>
        <v>144</v>
      </c>
      <c r="W151" s="123">
        <v>90.9</v>
      </c>
      <c r="X151" s="125">
        <v>35</v>
      </c>
      <c r="Y151" s="122">
        <f t="shared" si="24"/>
        <v>144</v>
      </c>
    </row>
    <row r="152" spans="1:25" s="21" customFormat="1" ht="18" customHeight="1" thickBot="1">
      <c r="A152" s="137" t="s">
        <v>289</v>
      </c>
      <c r="B152" s="138">
        <v>19.260000000000002</v>
      </c>
      <c r="C152" s="139">
        <v>8.0399999999999991</v>
      </c>
      <c r="D152" s="140">
        <v>14.75</v>
      </c>
      <c r="E152" s="140">
        <v>28.4</v>
      </c>
      <c r="F152" s="141">
        <v>28</v>
      </c>
      <c r="G152" s="142">
        <f t="shared" si="20"/>
        <v>160</v>
      </c>
      <c r="H152" s="143">
        <v>12.3</v>
      </c>
      <c r="I152" s="140">
        <v>1.28</v>
      </c>
      <c r="J152" s="140">
        <v>13.57</v>
      </c>
      <c r="K152" s="141">
        <v>27</v>
      </c>
      <c r="L152" s="142">
        <f t="shared" si="21"/>
        <v>171</v>
      </c>
      <c r="M152" s="143">
        <v>12.54</v>
      </c>
      <c r="N152" s="144">
        <v>0.36</v>
      </c>
      <c r="O152" s="144">
        <v>12.89</v>
      </c>
      <c r="P152" s="141">
        <v>28</v>
      </c>
      <c r="Q152" s="142">
        <f t="shared" si="22"/>
        <v>162</v>
      </c>
      <c r="R152" s="143">
        <v>26.07</v>
      </c>
      <c r="S152" s="144">
        <v>12.46</v>
      </c>
      <c r="T152" s="144">
        <v>38.54</v>
      </c>
      <c r="U152" s="141">
        <v>28</v>
      </c>
      <c r="V152" s="142">
        <f t="shared" si="23"/>
        <v>162</v>
      </c>
      <c r="W152" s="143">
        <v>89.66</v>
      </c>
      <c r="X152" s="145">
        <v>14</v>
      </c>
      <c r="Y152" s="142">
        <f t="shared" si="24"/>
        <v>145</v>
      </c>
    </row>
    <row r="153" spans="1:25" s="21" customFormat="1" ht="18" customHeight="1">
      <c r="A153" s="108" t="s">
        <v>345</v>
      </c>
      <c r="B153" s="109">
        <v>17.850000000000001</v>
      </c>
      <c r="C153" s="110">
        <v>5.69</v>
      </c>
      <c r="D153" s="111">
        <v>7.27</v>
      </c>
      <c r="E153" s="111">
        <v>19.04</v>
      </c>
      <c r="F153" s="112">
        <v>26</v>
      </c>
      <c r="G153" s="113">
        <f t="shared" si="20"/>
        <v>170</v>
      </c>
      <c r="H153" s="114">
        <v>13.12</v>
      </c>
      <c r="I153" s="111">
        <v>1.4</v>
      </c>
      <c r="J153" s="111">
        <v>14.52</v>
      </c>
      <c r="K153" s="112">
        <v>26</v>
      </c>
      <c r="L153" s="113">
        <f t="shared" si="21"/>
        <v>169</v>
      </c>
      <c r="M153" s="114">
        <v>12.42</v>
      </c>
      <c r="N153" s="115">
        <v>0.5</v>
      </c>
      <c r="O153" s="115">
        <v>12.92</v>
      </c>
      <c r="P153" s="112">
        <v>24</v>
      </c>
      <c r="Q153" s="113">
        <f t="shared" si="22"/>
        <v>160</v>
      </c>
      <c r="R153" s="114">
        <v>25.42</v>
      </c>
      <c r="S153" s="115">
        <v>11.96</v>
      </c>
      <c r="T153" s="115">
        <v>37.380000000000003</v>
      </c>
      <c r="U153" s="112">
        <v>24</v>
      </c>
      <c r="V153" s="113">
        <f t="shared" si="23"/>
        <v>163</v>
      </c>
      <c r="W153" s="114">
        <v>79.430000000000007</v>
      </c>
      <c r="X153" s="116">
        <v>23</v>
      </c>
      <c r="Y153" s="113">
        <f t="shared" si="24"/>
        <v>146</v>
      </c>
    </row>
    <row r="154" spans="1:25" s="21" customFormat="1" ht="18" customHeight="1">
      <c r="A154" s="117" t="s">
        <v>284</v>
      </c>
      <c r="B154" s="118">
        <v>24.2</v>
      </c>
      <c r="C154" s="119">
        <v>6.5</v>
      </c>
      <c r="D154" s="120">
        <v>3</v>
      </c>
      <c r="E154" s="120">
        <v>18.350000000000001</v>
      </c>
      <c r="F154" s="121">
        <v>2</v>
      </c>
      <c r="G154" s="122">
        <f t="shared" si="20"/>
        <v>171</v>
      </c>
      <c r="H154" s="123">
        <v>16</v>
      </c>
      <c r="I154" s="120">
        <v>0</v>
      </c>
      <c r="J154" s="120">
        <v>16</v>
      </c>
      <c r="K154" s="121">
        <v>1</v>
      </c>
      <c r="L154" s="122">
        <f t="shared" si="21"/>
        <v>159</v>
      </c>
      <c r="M154" s="123">
        <v>11</v>
      </c>
      <c r="N154" s="124">
        <v>0</v>
      </c>
      <c r="O154" s="124">
        <v>11</v>
      </c>
      <c r="P154" s="121">
        <v>1</v>
      </c>
      <c r="Q154" s="122">
        <f t="shared" si="22"/>
        <v>164</v>
      </c>
      <c r="R154" s="123">
        <v>27</v>
      </c>
      <c r="S154" s="124">
        <v>3</v>
      </c>
      <c r="T154" s="124">
        <v>30</v>
      </c>
      <c r="U154" s="121">
        <v>2</v>
      </c>
      <c r="V154" s="122">
        <f t="shared" si="23"/>
        <v>166</v>
      </c>
      <c r="W154" s="123">
        <v>61.85</v>
      </c>
      <c r="X154" s="125">
        <v>2</v>
      </c>
      <c r="Y154" s="122">
        <f t="shared" si="24"/>
        <v>147</v>
      </c>
    </row>
    <row r="155" spans="1:25" s="21" customFormat="1" ht="18" customHeight="1">
      <c r="A155" s="117" t="s">
        <v>247</v>
      </c>
      <c r="B155" s="118">
        <v>16.68</v>
      </c>
      <c r="C155" s="119">
        <v>5.29</v>
      </c>
      <c r="D155" s="120">
        <v>0.82</v>
      </c>
      <c r="E155" s="120">
        <v>11.81</v>
      </c>
      <c r="F155" s="121">
        <v>17</v>
      </c>
      <c r="G155" s="122">
        <f t="shared" si="20"/>
        <v>173</v>
      </c>
      <c r="H155" s="123">
        <v>11.71</v>
      </c>
      <c r="I155" s="120">
        <v>1.06</v>
      </c>
      <c r="J155" s="120">
        <v>12.76</v>
      </c>
      <c r="K155" s="121">
        <v>17</v>
      </c>
      <c r="L155" s="122">
        <f t="shared" si="21"/>
        <v>172</v>
      </c>
      <c r="M155" s="123">
        <v>11.18</v>
      </c>
      <c r="N155" s="124">
        <v>0.35</v>
      </c>
      <c r="O155" s="124">
        <v>11.53</v>
      </c>
      <c r="P155" s="121">
        <v>17</v>
      </c>
      <c r="Q155" s="122">
        <f t="shared" si="22"/>
        <v>163</v>
      </c>
      <c r="R155" s="123">
        <v>17.25</v>
      </c>
      <c r="S155" s="124">
        <v>8.25</v>
      </c>
      <c r="T155" s="124">
        <v>25.5</v>
      </c>
      <c r="U155" s="121">
        <v>16</v>
      </c>
      <c r="V155" s="122">
        <f t="shared" si="23"/>
        <v>167</v>
      </c>
      <c r="W155" s="123">
        <v>59.13</v>
      </c>
      <c r="X155" s="125">
        <v>16</v>
      </c>
      <c r="Y155" s="122">
        <f t="shared" si="24"/>
        <v>148</v>
      </c>
    </row>
    <row r="156" spans="1:25" s="21" customFormat="1" ht="18" customHeight="1">
      <c r="A156" s="117" t="s">
        <v>144</v>
      </c>
      <c r="B156" s="118">
        <v>6.03</v>
      </c>
      <c r="C156" s="119">
        <v>8.93</v>
      </c>
      <c r="D156" s="120">
        <v>10.84</v>
      </c>
      <c r="E156" s="120">
        <v>18.32</v>
      </c>
      <c r="F156" s="121">
        <v>83</v>
      </c>
      <c r="G156" s="122">
        <f t="shared" si="20"/>
        <v>172</v>
      </c>
      <c r="H156" s="123">
        <v>2.8</v>
      </c>
      <c r="I156" s="120">
        <v>5.0199999999999996</v>
      </c>
      <c r="J156" s="120">
        <v>7.83</v>
      </c>
      <c r="K156" s="121">
        <v>82</v>
      </c>
      <c r="L156" s="122">
        <f t="shared" si="21"/>
        <v>173</v>
      </c>
      <c r="M156" s="123">
        <v>2.9</v>
      </c>
      <c r="N156" s="124">
        <v>3.23</v>
      </c>
      <c r="O156" s="124">
        <v>6.13</v>
      </c>
      <c r="P156" s="121">
        <v>79</v>
      </c>
      <c r="Q156" s="122">
        <f t="shared" si="22"/>
        <v>165</v>
      </c>
      <c r="R156" s="123">
        <v>8.59</v>
      </c>
      <c r="S156" s="124">
        <v>13.34</v>
      </c>
      <c r="T156" s="124">
        <v>21.93</v>
      </c>
      <c r="U156" s="121">
        <v>44</v>
      </c>
      <c r="V156" s="122">
        <f t="shared" si="23"/>
        <v>168</v>
      </c>
      <c r="W156" s="123">
        <v>43.78</v>
      </c>
      <c r="X156" s="125">
        <v>39</v>
      </c>
      <c r="Y156" s="122">
        <f t="shared" si="24"/>
        <v>149</v>
      </c>
    </row>
    <row r="157" spans="1:25" s="21" customFormat="1" ht="18" customHeight="1" thickBot="1">
      <c r="A157" s="137" t="s">
        <v>136</v>
      </c>
      <c r="B157" s="138">
        <v>46.4</v>
      </c>
      <c r="C157" s="139">
        <v>16.059999999999999</v>
      </c>
      <c r="D157" s="140">
        <v>25.83</v>
      </c>
      <c r="E157" s="140">
        <v>57.06</v>
      </c>
      <c r="F157" s="141">
        <v>370</v>
      </c>
      <c r="G157" s="142">
        <f t="shared" si="20"/>
        <v>10</v>
      </c>
      <c r="H157" s="143">
        <v>39.159999999999997</v>
      </c>
      <c r="I157" s="140">
        <v>21.24</v>
      </c>
      <c r="J157" s="140">
        <v>60.4</v>
      </c>
      <c r="K157" s="141">
        <v>368</v>
      </c>
      <c r="L157" s="142">
        <f t="shared" si="21"/>
        <v>5</v>
      </c>
      <c r="M157" s="143">
        <v>70.19</v>
      </c>
      <c r="N157" s="144">
        <v>9.3699999999999992</v>
      </c>
      <c r="O157" s="144">
        <v>79.56</v>
      </c>
      <c r="P157" s="141">
        <v>255</v>
      </c>
      <c r="Q157" s="142">
        <f t="shared" si="22"/>
        <v>3</v>
      </c>
      <c r="R157" s="143">
        <v>50.01</v>
      </c>
      <c r="S157" s="144">
        <v>34.049999999999997</v>
      </c>
      <c r="T157" s="144">
        <v>84.06</v>
      </c>
      <c r="U157" s="141">
        <v>194</v>
      </c>
      <c r="V157" s="142">
        <f t="shared" si="23"/>
        <v>23</v>
      </c>
      <c r="W157" s="143"/>
      <c r="X157" s="145"/>
      <c r="Y157" s="142" t="str">
        <f t="shared" si="24"/>
        <v/>
      </c>
    </row>
    <row r="158" spans="1:25" s="21" customFormat="1" ht="18" customHeight="1">
      <c r="A158" s="108" t="s">
        <v>276</v>
      </c>
      <c r="B158" s="109">
        <v>40.43</v>
      </c>
      <c r="C158" s="110">
        <v>13.67</v>
      </c>
      <c r="D158" s="111">
        <v>24.83</v>
      </c>
      <c r="E158" s="111">
        <v>51.88</v>
      </c>
      <c r="F158" s="112">
        <v>12</v>
      </c>
      <c r="G158" s="113">
        <f t="shared" si="20"/>
        <v>48</v>
      </c>
      <c r="H158" s="114">
        <v>19.829999999999998</v>
      </c>
      <c r="I158" s="111">
        <v>18.829999999999998</v>
      </c>
      <c r="J158" s="111">
        <v>38.67</v>
      </c>
      <c r="K158" s="112">
        <v>12</v>
      </c>
      <c r="L158" s="113">
        <f t="shared" si="21"/>
        <v>33</v>
      </c>
      <c r="M158" s="114">
        <v>36.67</v>
      </c>
      <c r="N158" s="115">
        <v>3.75</v>
      </c>
      <c r="O158" s="115">
        <v>40.42</v>
      </c>
      <c r="P158" s="112">
        <v>12</v>
      </c>
      <c r="Q158" s="113">
        <f t="shared" si="22"/>
        <v>52</v>
      </c>
      <c r="R158" s="114">
        <v>46.73</v>
      </c>
      <c r="S158" s="115">
        <v>31.91</v>
      </c>
      <c r="T158" s="115">
        <v>78.64</v>
      </c>
      <c r="U158" s="112">
        <v>11</v>
      </c>
      <c r="V158" s="113">
        <f t="shared" si="23"/>
        <v>41</v>
      </c>
      <c r="W158" s="114"/>
      <c r="X158" s="116"/>
      <c r="Y158" s="113" t="str">
        <f t="shared" si="24"/>
        <v/>
      </c>
    </row>
    <row r="159" spans="1:25" s="21" customFormat="1" ht="18" customHeight="1">
      <c r="A159" s="117" t="s">
        <v>243</v>
      </c>
      <c r="B159" s="118">
        <v>21.42</v>
      </c>
      <c r="C159" s="119">
        <v>6.81</v>
      </c>
      <c r="D159" s="120">
        <v>13.76</v>
      </c>
      <c r="E159" s="120">
        <v>27.87</v>
      </c>
      <c r="F159" s="121">
        <v>37</v>
      </c>
      <c r="G159" s="122">
        <f t="shared" si="20"/>
        <v>161</v>
      </c>
      <c r="H159" s="123">
        <v>16.920000000000002</v>
      </c>
      <c r="I159" s="120">
        <v>2</v>
      </c>
      <c r="J159" s="120">
        <v>18.920000000000002</v>
      </c>
      <c r="K159" s="121">
        <v>36</v>
      </c>
      <c r="L159" s="122">
        <f t="shared" si="21"/>
        <v>149</v>
      </c>
      <c r="M159" s="123"/>
      <c r="N159" s="124"/>
      <c r="O159" s="124"/>
      <c r="P159" s="121"/>
      <c r="Q159" s="122" t="str">
        <f t="shared" si="22"/>
        <v/>
      </c>
      <c r="R159" s="123">
        <v>31.7</v>
      </c>
      <c r="S159" s="124">
        <v>17.03</v>
      </c>
      <c r="T159" s="124">
        <v>48.73</v>
      </c>
      <c r="U159" s="121">
        <v>33</v>
      </c>
      <c r="V159" s="122">
        <f t="shared" si="23"/>
        <v>149</v>
      </c>
      <c r="W159" s="123"/>
      <c r="X159" s="125"/>
      <c r="Y159" s="122" t="str">
        <f t="shared" si="24"/>
        <v/>
      </c>
    </row>
    <row r="160" spans="1:25" s="21" customFormat="1" ht="18" customHeight="1">
      <c r="A160" s="117" t="s">
        <v>134</v>
      </c>
      <c r="B160" s="118">
        <v>48.59</v>
      </c>
      <c r="C160" s="119">
        <v>16.57</v>
      </c>
      <c r="D160" s="120">
        <v>37.4</v>
      </c>
      <c r="E160" s="120">
        <v>69.98</v>
      </c>
      <c r="F160" s="121">
        <v>339</v>
      </c>
      <c r="G160" s="122">
        <f t="shared" si="20"/>
        <v>1</v>
      </c>
      <c r="H160" s="123">
        <v>43.96</v>
      </c>
      <c r="I160" s="120">
        <v>25.4</v>
      </c>
      <c r="J160" s="120">
        <v>69.349999999999994</v>
      </c>
      <c r="K160" s="121">
        <v>339</v>
      </c>
      <c r="L160" s="122">
        <f t="shared" si="21"/>
        <v>2</v>
      </c>
      <c r="M160" s="123">
        <v>73.73</v>
      </c>
      <c r="N160" s="124">
        <v>10.95</v>
      </c>
      <c r="O160" s="124">
        <v>84.68</v>
      </c>
      <c r="P160" s="121">
        <v>338</v>
      </c>
      <c r="Q160" s="122">
        <f t="shared" si="22"/>
        <v>1</v>
      </c>
      <c r="R160" s="123">
        <v>61.96</v>
      </c>
      <c r="S160" s="124">
        <v>40.520000000000003</v>
      </c>
      <c r="T160" s="124">
        <v>102.47</v>
      </c>
      <c r="U160" s="121">
        <v>137</v>
      </c>
      <c r="V160" s="122">
        <f t="shared" si="23"/>
        <v>4</v>
      </c>
      <c r="W160" s="123"/>
      <c r="X160" s="125"/>
      <c r="Y160" s="122" t="str">
        <f t="shared" si="24"/>
        <v/>
      </c>
    </row>
    <row r="161" spans="1:25" s="21" customFormat="1" ht="18" customHeight="1">
      <c r="A161" s="117" t="s">
        <v>135</v>
      </c>
      <c r="B161" s="118">
        <v>49.34</v>
      </c>
      <c r="C161" s="119">
        <v>14.66</v>
      </c>
      <c r="D161" s="120">
        <v>30.32</v>
      </c>
      <c r="E161" s="120">
        <v>62.32</v>
      </c>
      <c r="F161" s="121">
        <v>104</v>
      </c>
      <c r="G161" s="122">
        <f t="shared" si="20"/>
        <v>4</v>
      </c>
      <c r="H161" s="123">
        <v>45.35</v>
      </c>
      <c r="I161" s="120">
        <v>24.33</v>
      </c>
      <c r="J161" s="120">
        <v>69.67</v>
      </c>
      <c r="K161" s="121">
        <v>104</v>
      </c>
      <c r="L161" s="122">
        <f t="shared" si="21"/>
        <v>1</v>
      </c>
      <c r="M161" s="123">
        <v>71.489999999999995</v>
      </c>
      <c r="N161" s="124">
        <v>9.89</v>
      </c>
      <c r="O161" s="124">
        <v>81.38</v>
      </c>
      <c r="P161" s="121">
        <v>104</v>
      </c>
      <c r="Q161" s="122">
        <f t="shared" si="22"/>
        <v>2</v>
      </c>
      <c r="R161" s="123">
        <v>51.47</v>
      </c>
      <c r="S161" s="124">
        <v>32</v>
      </c>
      <c r="T161" s="124">
        <v>83.47</v>
      </c>
      <c r="U161" s="121">
        <v>101</v>
      </c>
      <c r="V161" s="122">
        <f t="shared" si="23"/>
        <v>27</v>
      </c>
      <c r="W161" s="123"/>
      <c r="X161" s="125"/>
      <c r="Y161" s="122" t="str">
        <f t="shared" si="24"/>
        <v/>
      </c>
    </row>
    <row r="162" spans="1:25" s="21" customFormat="1" ht="18" customHeight="1" thickBot="1">
      <c r="A162" s="137" t="s">
        <v>326</v>
      </c>
      <c r="B162" s="138">
        <v>23.83</v>
      </c>
      <c r="C162" s="139">
        <v>10.119999999999999</v>
      </c>
      <c r="D162" s="140">
        <v>20.25</v>
      </c>
      <c r="E162" s="140">
        <v>37.22</v>
      </c>
      <c r="F162" s="141">
        <v>165</v>
      </c>
      <c r="G162" s="142">
        <f t="shared" si="20"/>
        <v>147</v>
      </c>
      <c r="H162" s="143">
        <v>14.63</v>
      </c>
      <c r="I162" s="140">
        <v>4.4400000000000004</v>
      </c>
      <c r="J162" s="140">
        <v>19.079999999999998</v>
      </c>
      <c r="K162" s="141">
        <v>163</v>
      </c>
      <c r="L162" s="142">
        <f t="shared" si="21"/>
        <v>147</v>
      </c>
      <c r="M162" s="143"/>
      <c r="N162" s="144"/>
      <c r="O162" s="144"/>
      <c r="P162" s="141"/>
      <c r="Q162" s="142" t="str">
        <f t="shared" si="22"/>
        <v/>
      </c>
      <c r="R162" s="143"/>
      <c r="S162" s="144"/>
      <c r="T162" s="144"/>
      <c r="U162" s="141"/>
      <c r="V162" s="142" t="str">
        <f t="shared" si="23"/>
        <v/>
      </c>
      <c r="W162" s="143"/>
      <c r="X162" s="145"/>
      <c r="Y162" s="142" t="str">
        <f t="shared" si="24"/>
        <v/>
      </c>
    </row>
    <row r="163" spans="1:25" s="21" customFormat="1" ht="18" customHeight="1">
      <c r="A163" s="108" t="s">
        <v>280</v>
      </c>
      <c r="B163" s="109">
        <v>22.36</v>
      </c>
      <c r="C163" s="110">
        <v>6.43</v>
      </c>
      <c r="D163" s="111">
        <v>12.46</v>
      </c>
      <c r="E163" s="111">
        <v>26.86</v>
      </c>
      <c r="F163" s="112">
        <v>28</v>
      </c>
      <c r="G163" s="113">
        <f t="shared" si="20"/>
        <v>163</v>
      </c>
      <c r="H163" s="114">
        <v>14.64</v>
      </c>
      <c r="I163" s="111">
        <v>3.91</v>
      </c>
      <c r="J163" s="111">
        <v>18.55</v>
      </c>
      <c r="K163" s="112">
        <v>28</v>
      </c>
      <c r="L163" s="113">
        <f t="shared" si="21"/>
        <v>152</v>
      </c>
      <c r="M163" s="114">
        <v>33.200000000000003</v>
      </c>
      <c r="N163" s="115">
        <v>3.6</v>
      </c>
      <c r="O163" s="115">
        <v>36.799999999999997</v>
      </c>
      <c r="P163" s="112">
        <v>5</v>
      </c>
      <c r="Q163" s="113">
        <f t="shared" si="22"/>
        <v>67</v>
      </c>
      <c r="R163" s="114">
        <v>27.3</v>
      </c>
      <c r="S163" s="115">
        <v>13.87</v>
      </c>
      <c r="T163" s="115">
        <v>41.17</v>
      </c>
      <c r="U163" s="112">
        <v>23</v>
      </c>
      <c r="V163" s="113">
        <f t="shared" si="23"/>
        <v>157</v>
      </c>
      <c r="W163" s="114"/>
      <c r="X163" s="116"/>
      <c r="Y163" s="113" t="str">
        <f t="shared" si="24"/>
        <v/>
      </c>
    </row>
    <row r="164" spans="1:25" s="21" customFormat="1" ht="18" customHeight="1">
      <c r="A164" s="117" t="s">
        <v>189</v>
      </c>
      <c r="B164" s="118">
        <v>34.840000000000003</v>
      </c>
      <c r="C164" s="119">
        <v>12.51</v>
      </c>
      <c r="D164" s="120">
        <v>28.17</v>
      </c>
      <c r="E164" s="120">
        <v>51.85</v>
      </c>
      <c r="F164" s="121">
        <v>351</v>
      </c>
      <c r="G164" s="122">
        <f t="shared" si="20"/>
        <v>49</v>
      </c>
      <c r="H164" s="123">
        <v>20.239999999999998</v>
      </c>
      <c r="I164" s="120">
        <v>9.06</v>
      </c>
      <c r="J164" s="120">
        <v>29.3</v>
      </c>
      <c r="K164" s="121">
        <v>351</v>
      </c>
      <c r="L164" s="122">
        <f t="shared" si="21"/>
        <v>85</v>
      </c>
      <c r="M164" s="123">
        <v>39.35</v>
      </c>
      <c r="N164" s="124">
        <v>3.43</v>
      </c>
      <c r="O164" s="124">
        <v>42.78</v>
      </c>
      <c r="P164" s="121">
        <v>351</v>
      </c>
      <c r="Q164" s="122">
        <f t="shared" si="22"/>
        <v>39</v>
      </c>
      <c r="R164" s="123">
        <v>41.04</v>
      </c>
      <c r="S164" s="124">
        <v>26.07</v>
      </c>
      <c r="T164" s="124">
        <v>67.11</v>
      </c>
      <c r="U164" s="121">
        <v>349</v>
      </c>
      <c r="V164" s="122">
        <f t="shared" si="23"/>
        <v>105</v>
      </c>
      <c r="W164" s="123"/>
      <c r="X164" s="125"/>
      <c r="Y164" s="122" t="str">
        <f t="shared" si="24"/>
        <v/>
      </c>
    </row>
    <row r="165" spans="1:25" s="21" customFormat="1" ht="18" customHeight="1">
      <c r="A165" s="117" t="s">
        <v>279</v>
      </c>
      <c r="B165" s="118">
        <v>16.399999999999999</v>
      </c>
      <c r="C165" s="119">
        <v>6</v>
      </c>
      <c r="D165" s="120">
        <v>26</v>
      </c>
      <c r="E165" s="120">
        <v>37.200000000000003</v>
      </c>
      <c r="F165" s="121">
        <v>1</v>
      </c>
      <c r="G165" s="122">
        <f t="shared" si="20"/>
        <v>148</v>
      </c>
      <c r="H165" s="123">
        <v>12</v>
      </c>
      <c r="I165" s="120">
        <v>10</v>
      </c>
      <c r="J165" s="120">
        <v>22</v>
      </c>
      <c r="K165" s="121">
        <v>1</v>
      </c>
      <c r="L165" s="122">
        <f t="shared" si="21"/>
        <v>129</v>
      </c>
      <c r="M165" s="123"/>
      <c r="N165" s="124"/>
      <c r="O165" s="124"/>
      <c r="P165" s="121"/>
      <c r="Q165" s="122" t="str">
        <f t="shared" si="22"/>
        <v/>
      </c>
      <c r="R165" s="123"/>
      <c r="S165" s="124"/>
      <c r="T165" s="124"/>
      <c r="U165" s="121"/>
      <c r="V165" s="122" t="str">
        <f t="shared" si="23"/>
        <v/>
      </c>
      <c r="W165" s="123"/>
      <c r="X165" s="125"/>
      <c r="Y165" s="122" t="str">
        <f t="shared" si="24"/>
        <v/>
      </c>
    </row>
    <row r="166" spans="1:25" s="21" customFormat="1" ht="18" customHeight="1">
      <c r="A166" s="117" t="s">
        <v>178</v>
      </c>
      <c r="B166" s="118">
        <v>36.43</v>
      </c>
      <c r="C166" s="119">
        <v>14.39</v>
      </c>
      <c r="D166" s="120">
        <v>29.24</v>
      </c>
      <c r="E166" s="120">
        <v>54.65</v>
      </c>
      <c r="F166" s="121">
        <v>79</v>
      </c>
      <c r="G166" s="122">
        <f t="shared" si="20"/>
        <v>26</v>
      </c>
      <c r="H166" s="123">
        <v>22.62</v>
      </c>
      <c r="I166" s="120">
        <v>13.31</v>
      </c>
      <c r="J166" s="120">
        <v>35.93</v>
      </c>
      <c r="K166" s="121">
        <v>79</v>
      </c>
      <c r="L166" s="122">
        <f t="shared" si="21"/>
        <v>49</v>
      </c>
      <c r="M166" s="123">
        <v>42.26</v>
      </c>
      <c r="N166" s="124">
        <v>4.29</v>
      </c>
      <c r="O166" s="124">
        <v>46.55</v>
      </c>
      <c r="P166" s="121">
        <v>77</v>
      </c>
      <c r="Q166" s="122">
        <f t="shared" si="22"/>
        <v>31</v>
      </c>
      <c r="R166" s="123">
        <v>41.58</v>
      </c>
      <c r="S166" s="124">
        <v>28.63</v>
      </c>
      <c r="T166" s="124">
        <v>70.209999999999994</v>
      </c>
      <c r="U166" s="121">
        <v>72</v>
      </c>
      <c r="V166" s="122">
        <f t="shared" si="23"/>
        <v>85</v>
      </c>
      <c r="W166" s="123"/>
      <c r="X166" s="125"/>
      <c r="Y166" s="122" t="str">
        <f t="shared" si="24"/>
        <v/>
      </c>
    </row>
    <row r="167" spans="1:25" s="21" customFormat="1" ht="18" customHeight="1" thickBot="1">
      <c r="A167" s="137" t="s">
        <v>331</v>
      </c>
      <c r="B167" s="138">
        <v>34.86</v>
      </c>
      <c r="C167" s="139">
        <v>13.43</v>
      </c>
      <c r="D167" s="140">
        <v>28.84</v>
      </c>
      <c r="E167" s="140">
        <v>52.99</v>
      </c>
      <c r="F167" s="141">
        <v>173</v>
      </c>
      <c r="G167" s="142">
        <f t="shared" si="20"/>
        <v>41</v>
      </c>
      <c r="H167" s="143">
        <v>21.7</v>
      </c>
      <c r="I167" s="140">
        <v>13.55</v>
      </c>
      <c r="J167" s="140">
        <v>35.26</v>
      </c>
      <c r="K167" s="141">
        <v>172</v>
      </c>
      <c r="L167" s="142">
        <f t="shared" si="21"/>
        <v>50</v>
      </c>
      <c r="M167" s="143">
        <v>42.23</v>
      </c>
      <c r="N167" s="144">
        <v>2.57</v>
      </c>
      <c r="O167" s="144">
        <v>44.8</v>
      </c>
      <c r="P167" s="141">
        <v>173</v>
      </c>
      <c r="Q167" s="142">
        <f t="shared" si="22"/>
        <v>34</v>
      </c>
      <c r="R167" s="143">
        <v>46.77</v>
      </c>
      <c r="S167" s="144">
        <v>29.32</v>
      </c>
      <c r="T167" s="144">
        <v>76.09</v>
      </c>
      <c r="U167" s="141">
        <v>171</v>
      </c>
      <c r="V167" s="142">
        <f t="shared" si="23"/>
        <v>56</v>
      </c>
      <c r="W167" s="143"/>
      <c r="X167" s="145"/>
      <c r="Y167" s="142" t="str">
        <f t="shared" si="24"/>
        <v/>
      </c>
    </row>
    <row r="168" spans="1:25" s="21" customFormat="1" ht="18" customHeight="1">
      <c r="A168" s="108" t="s">
        <v>46</v>
      </c>
      <c r="B168" s="109">
        <v>38.85</v>
      </c>
      <c r="C168" s="110">
        <v>12.56</v>
      </c>
      <c r="D168" s="111">
        <v>28.5</v>
      </c>
      <c r="E168" s="111">
        <v>54.21</v>
      </c>
      <c r="F168" s="112">
        <v>16</v>
      </c>
      <c r="G168" s="113">
        <f t="shared" ref="G168:G180" si="25">IFERROR(RANK(E168,$E$8:$E$180),"")</f>
        <v>33</v>
      </c>
      <c r="H168" s="114">
        <v>24.81</v>
      </c>
      <c r="I168" s="111">
        <v>13.25</v>
      </c>
      <c r="J168" s="111">
        <v>38.06</v>
      </c>
      <c r="K168" s="112">
        <v>16</v>
      </c>
      <c r="L168" s="113">
        <f t="shared" ref="L168:L180" si="26">IFERROR(RANK(J168,$J$8:$J$180),"")</f>
        <v>38</v>
      </c>
      <c r="M168" s="114">
        <v>26</v>
      </c>
      <c r="N168" s="115">
        <v>4.63</v>
      </c>
      <c r="O168" s="115">
        <v>30.63</v>
      </c>
      <c r="P168" s="112">
        <v>8</v>
      </c>
      <c r="Q168" s="113">
        <f t="shared" ref="Q168:Q180" si="27">IFERROR(RANK(O168,$O$8:$O$180),"")</f>
        <v>96</v>
      </c>
      <c r="R168" s="114">
        <v>51.56</v>
      </c>
      <c r="S168" s="115">
        <v>36.67</v>
      </c>
      <c r="T168" s="115">
        <v>88.22</v>
      </c>
      <c r="U168" s="112">
        <v>9</v>
      </c>
      <c r="V168" s="113">
        <f t="shared" ref="V168:V180" si="28">IFERROR(RANK(T168,$T$8:$T$180),"")</f>
        <v>17</v>
      </c>
      <c r="W168" s="114"/>
      <c r="X168" s="116"/>
      <c r="Y168" s="113" t="str">
        <f t="shared" ref="Y168:Y180" si="29">IFERROR(RANK(W168,$W$8:$W$180),"")</f>
        <v/>
      </c>
    </row>
    <row r="169" spans="1:25" s="21" customFormat="1" ht="18" customHeight="1">
      <c r="A169" s="117" t="s">
        <v>286</v>
      </c>
      <c r="B169" s="118">
        <v>31.67</v>
      </c>
      <c r="C169" s="119">
        <v>15.87</v>
      </c>
      <c r="D169" s="120">
        <v>20.52</v>
      </c>
      <c r="E169" s="120">
        <v>44.29</v>
      </c>
      <c r="F169" s="121">
        <v>23</v>
      </c>
      <c r="G169" s="122">
        <f t="shared" si="25"/>
        <v>113</v>
      </c>
      <c r="H169" s="123">
        <v>18.3</v>
      </c>
      <c r="I169" s="120">
        <v>8.2799999999999994</v>
      </c>
      <c r="J169" s="120">
        <v>26.59</v>
      </c>
      <c r="K169" s="121">
        <v>23</v>
      </c>
      <c r="L169" s="122">
        <f t="shared" si="26"/>
        <v>101</v>
      </c>
      <c r="M169" s="123"/>
      <c r="N169" s="124"/>
      <c r="O169" s="124"/>
      <c r="P169" s="121"/>
      <c r="Q169" s="122" t="str">
        <f t="shared" si="27"/>
        <v/>
      </c>
      <c r="R169" s="123"/>
      <c r="S169" s="124"/>
      <c r="T169" s="124"/>
      <c r="U169" s="121"/>
      <c r="V169" s="122" t="str">
        <f t="shared" si="28"/>
        <v/>
      </c>
      <c r="W169" s="123"/>
      <c r="X169" s="125"/>
      <c r="Y169" s="122" t="str">
        <f t="shared" si="29"/>
        <v/>
      </c>
    </row>
    <row r="170" spans="1:25" s="21" customFormat="1" ht="18" customHeight="1">
      <c r="A170" s="117" t="s">
        <v>197</v>
      </c>
      <c r="B170" s="118">
        <v>32.99</v>
      </c>
      <c r="C170" s="119">
        <v>12.77</v>
      </c>
      <c r="D170" s="120">
        <v>25.1</v>
      </c>
      <c r="E170" s="120">
        <v>47.98</v>
      </c>
      <c r="F170" s="121">
        <v>30</v>
      </c>
      <c r="G170" s="122">
        <f t="shared" si="25"/>
        <v>80</v>
      </c>
      <c r="H170" s="123">
        <v>16.37</v>
      </c>
      <c r="I170" s="120">
        <v>7.38</v>
      </c>
      <c r="J170" s="120">
        <v>23.75</v>
      </c>
      <c r="K170" s="121">
        <v>30</v>
      </c>
      <c r="L170" s="122">
        <f t="shared" si="26"/>
        <v>119</v>
      </c>
      <c r="M170" s="123">
        <v>36.03</v>
      </c>
      <c r="N170" s="124">
        <v>3.43</v>
      </c>
      <c r="O170" s="124">
        <v>39.47</v>
      </c>
      <c r="P170" s="121">
        <v>30</v>
      </c>
      <c r="Q170" s="122">
        <f t="shared" si="27"/>
        <v>58</v>
      </c>
      <c r="R170" s="123">
        <v>41.93</v>
      </c>
      <c r="S170" s="124">
        <v>28.13</v>
      </c>
      <c r="T170" s="124">
        <v>70.069999999999993</v>
      </c>
      <c r="U170" s="121">
        <v>30</v>
      </c>
      <c r="V170" s="122">
        <f t="shared" si="28"/>
        <v>88</v>
      </c>
      <c r="W170" s="123"/>
      <c r="X170" s="125"/>
      <c r="Y170" s="122" t="str">
        <f t="shared" si="29"/>
        <v/>
      </c>
    </row>
    <row r="171" spans="1:25" s="21" customFormat="1" ht="18" customHeight="1">
      <c r="A171" s="117" t="s">
        <v>338</v>
      </c>
      <c r="B171" s="118">
        <v>22.7</v>
      </c>
      <c r="C171" s="119">
        <v>10</v>
      </c>
      <c r="D171" s="120">
        <v>15.76</v>
      </c>
      <c r="E171" s="120">
        <v>32.11</v>
      </c>
      <c r="F171" s="121">
        <v>21</v>
      </c>
      <c r="G171" s="122">
        <f t="shared" si="25"/>
        <v>156</v>
      </c>
      <c r="H171" s="123">
        <v>13.52</v>
      </c>
      <c r="I171" s="120">
        <v>2.17</v>
      </c>
      <c r="J171" s="120">
        <v>15.69</v>
      </c>
      <c r="K171" s="121">
        <v>21</v>
      </c>
      <c r="L171" s="122">
        <f t="shared" si="26"/>
        <v>162</v>
      </c>
      <c r="M171" s="123"/>
      <c r="N171" s="124"/>
      <c r="O171" s="124"/>
      <c r="P171" s="121"/>
      <c r="Q171" s="122" t="str">
        <f t="shared" si="27"/>
        <v/>
      </c>
      <c r="R171" s="123"/>
      <c r="S171" s="124"/>
      <c r="T171" s="124"/>
      <c r="U171" s="121"/>
      <c r="V171" s="122" t="str">
        <f t="shared" si="28"/>
        <v/>
      </c>
      <c r="W171" s="123"/>
      <c r="X171" s="125"/>
      <c r="Y171" s="122" t="str">
        <f t="shared" si="29"/>
        <v/>
      </c>
    </row>
    <row r="172" spans="1:25" s="21" customFormat="1" ht="18" customHeight="1" thickBot="1">
      <c r="A172" s="137" t="s">
        <v>343</v>
      </c>
      <c r="B172" s="138">
        <v>30.26</v>
      </c>
      <c r="C172" s="139">
        <v>10.45</v>
      </c>
      <c r="D172" s="140">
        <v>24.91</v>
      </c>
      <c r="E172" s="140">
        <v>45.26</v>
      </c>
      <c r="F172" s="141">
        <v>139</v>
      </c>
      <c r="G172" s="142">
        <f t="shared" si="25"/>
        <v>103</v>
      </c>
      <c r="H172" s="143">
        <v>16.239999999999998</v>
      </c>
      <c r="I172" s="140">
        <v>8.4499999999999993</v>
      </c>
      <c r="J172" s="140">
        <v>24.69</v>
      </c>
      <c r="K172" s="141">
        <v>139</v>
      </c>
      <c r="L172" s="142">
        <f t="shared" si="26"/>
        <v>111</v>
      </c>
      <c r="M172" s="143">
        <v>31.58</v>
      </c>
      <c r="N172" s="144">
        <v>2.4500000000000002</v>
      </c>
      <c r="O172" s="144">
        <v>34.03</v>
      </c>
      <c r="P172" s="141">
        <v>119</v>
      </c>
      <c r="Q172" s="142">
        <f t="shared" si="27"/>
        <v>84</v>
      </c>
      <c r="R172" s="143">
        <v>39.22</v>
      </c>
      <c r="S172" s="144">
        <v>23.82</v>
      </c>
      <c r="T172" s="144">
        <v>63.04</v>
      </c>
      <c r="U172" s="141">
        <v>138</v>
      </c>
      <c r="V172" s="142">
        <f t="shared" si="28"/>
        <v>118</v>
      </c>
      <c r="W172" s="143"/>
      <c r="X172" s="145"/>
      <c r="Y172" s="142" t="str">
        <f t="shared" si="29"/>
        <v/>
      </c>
    </row>
    <row r="173" spans="1:25" s="21" customFormat="1" ht="18" customHeight="1">
      <c r="A173" s="108" t="s">
        <v>171</v>
      </c>
      <c r="B173" s="109">
        <v>28.72</v>
      </c>
      <c r="C173" s="110">
        <v>12.27</v>
      </c>
      <c r="D173" s="111">
        <v>22.33</v>
      </c>
      <c r="E173" s="111">
        <v>42.83</v>
      </c>
      <c r="F173" s="112">
        <v>15</v>
      </c>
      <c r="G173" s="113">
        <f t="shared" si="25"/>
        <v>125</v>
      </c>
      <c r="H173" s="114">
        <v>18.670000000000002</v>
      </c>
      <c r="I173" s="111">
        <v>11.47</v>
      </c>
      <c r="J173" s="111">
        <v>30.13</v>
      </c>
      <c r="K173" s="112">
        <v>15</v>
      </c>
      <c r="L173" s="113">
        <f t="shared" si="26"/>
        <v>80</v>
      </c>
      <c r="M173" s="114">
        <v>35.799999999999997</v>
      </c>
      <c r="N173" s="115">
        <v>2.5299999999999998</v>
      </c>
      <c r="O173" s="115">
        <v>38.33</v>
      </c>
      <c r="P173" s="112">
        <v>15</v>
      </c>
      <c r="Q173" s="113">
        <f t="shared" si="27"/>
        <v>62</v>
      </c>
      <c r="R173" s="114">
        <v>38.93</v>
      </c>
      <c r="S173" s="115">
        <v>25.67</v>
      </c>
      <c r="T173" s="115">
        <v>64.599999999999994</v>
      </c>
      <c r="U173" s="112">
        <v>15</v>
      </c>
      <c r="V173" s="113">
        <f t="shared" si="28"/>
        <v>116</v>
      </c>
      <c r="W173" s="114"/>
      <c r="X173" s="116"/>
      <c r="Y173" s="113" t="str">
        <f t="shared" si="29"/>
        <v/>
      </c>
    </row>
    <row r="174" spans="1:25" s="21" customFormat="1" ht="18" customHeight="1">
      <c r="A174" s="117" t="s">
        <v>210</v>
      </c>
      <c r="B174" s="118">
        <v>28.6</v>
      </c>
      <c r="C174" s="119">
        <v>12.43</v>
      </c>
      <c r="D174" s="120">
        <v>18.8</v>
      </c>
      <c r="E174" s="120">
        <v>39.31</v>
      </c>
      <c r="F174" s="121">
        <v>44</v>
      </c>
      <c r="G174" s="122">
        <f t="shared" si="25"/>
        <v>141</v>
      </c>
      <c r="H174" s="123">
        <v>18.77</v>
      </c>
      <c r="I174" s="120">
        <v>8.75</v>
      </c>
      <c r="J174" s="120">
        <v>27.52</v>
      </c>
      <c r="K174" s="121">
        <v>44</v>
      </c>
      <c r="L174" s="122">
        <f t="shared" si="26"/>
        <v>96</v>
      </c>
      <c r="M174" s="123">
        <v>25.54</v>
      </c>
      <c r="N174" s="124">
        <v>1.34</v>
      </c>
      <c r="O174" s="124">
        <v>26.88</v>
      </c>
      <c r="P174" s="121">
        <v>41</v>
      </c>
      <c r="Q174" s="122">
        <f t="shared" si="27"/>
        <v>115</v>
      </c>
      <c r="R174" s="123">
        <v>33.659999999999997</v>
      </c>
      <c r="S174" s="124">
        <v>20.46</v>
      </c>
      <c r="T174" s="124">
        <v>54.12</v>
      </c>
      <c r="U174" s="121">
        <v>41</v>
      </c>
      <c r="V174" s="122">
        <f t="shared" si="28"/>
        <v>141</v>
      </c>
      <c r="W174" s="123"/>
      <c r="X174" s="125"/>
      <c r="Y174" s="122" t="str">
        <f t="shared" si="29"/>
        <v/>
      </c>
    </row>
    <row r="175" spans="1:25" s="21" customFormat="1" ht="18" customHeight="1">
      <c r="A175" s="117" t="s">
        <v>156</v>
      </c>
      <c r="B175" s="118">
        <v>36.85</v>
      </c>
      <c r="C175" s="119">
        <v>11.6</v>
      </c>
      <c r="D175" s="120">
        <v>30.53</v>
      </c>
      <c r="E175" s="120">
        <v>54.76</v>
      </c>
      <c r="F175" s="121">
        <v>15</v>
      </c>
      <c r="G175" s="122">
        <f t="shared" si="25"/>
        <v>24</v>
      </c>
      <c r="H175" s="123">
        <v>23.19</v>
      </c>
      <c r="I175" s="120">
        <v>10.47</v>
      </c>
      <c r="J175" s="120">
        <v>33.659999999999997</v>
      </c>
      <c r="K175" s="121">
        <v>16</v>
      </c>
      <c r="L175" s="122">
        <f t="shared" si="26"/>
        <v>59</v>
      </c>
      <c r="M175" s="123">
        <v>27</v>
      </c>
      <c r="N175" s="124">
        <v>3</v>
      </c>
      <c r="O175" s="124">
        <v>30</v>
      </c>
      <c r="P175" s="121">
        <v>7</v>
      </c>
      <c r="Q175" s="122">
        <f t="shared" si="27"/>
        <v>101</v>
      </c>
      <c r="R175" s="123">
        <v>45.08</v>
      </c>
      <c r="S175" s="124">
        <v>29.38</v>
      </c>
      <c r="T175" s="124">
        <v>74.459999999999994</v>
      </c>
      <c r="U175" s="121">
        <v>13</v>
      </c>
      <c r="V175" s="122">
        <f t="shared" si="28"/>
        <v>63</v>
      </c>
      <c r="W175" s="123"/>
      <c r="X175" s="125"/>
      <c r="Y175" s="122" t="str">
        <f t="shared" si="29"/>
        <v/>
      </c>
    </row>
    <row r="176" spans="1:25" s="21" customFormat="1" ht="18" customHeight="1">
      <c r="A176" s="117" t="s">
        <v>347</v>
      </c>
      <c r="B176" s="118">
        <v>42.71</v>
      </c>
      <c r="C176" s="119">
        <v>12.93</v>
      </c>
      <c r="D176" s="120">
        <v>23.6</v>
      </c>
      <c r="E176" s="120">
        <v>51.42</v>
      </c>
      <c r="F176" s="121">
        <v>30</v>
      </c>
      <c r="G176" s="122">
        <f t="shared" si="25"/>
        <v>55</v>
      </c>
      <c r="H176" s="123">
        <v>29</v>
      </c>
      <c r="I176" s="120">
        <v>19.46</v>
      </c>
      <c r="J176" s="120">
        <v>48.46</v>
      </c>
      <c r="K176" s="121">
        <v>28</v>
      </c>
      <c r="L176" s="122">
        <f t="shared" si="26"/>
        <v>12</v>
      </c>
      <c r="M176" s="123">
        <v>48.75</v>
      </c>
      <c r="N176" s="124">
        <v>8.25</v>
      </c>
      <c r="O176" s="124">
        <v>57</v>
      </c>
      <c r="P176" s="121">
        <v>4</v>
      </c>
      <c r="Q176" s="122">
        <f t="shared" si="27"/>
        <v>12</v>
      </c>
      <c r="R176" s="123">
        <v>52.22</v>
      </c>
      <c r="S176" s="124">
        <v>36.78</v>
      </c>
      <c r="T176" s="124">
        <v>89</v>
      </c>
      <c r="U176" s="121">
        <v>9</v>
      </c>
      <c r="V176" s="122">
        <f t="shared" si="28"/>
        <v>15</v>
      </c>
      <c r="W176" s="123"/>
      <c r="X176" s="125"/>
      <c r="Y176" s="122" t="str">
        <f t="shared" si="29"/>
        <v/>
      </c>
    </row>
    <row r="177" spans="1:25" s="21" customFormat="1" ht="18" customHeight="1" thickBot="1">
      <c r="A177" s="137" t="s">
        <v>249</v>
      </c>
      <c r="B177" s="138">
        <v>29.52</v>
      </c>
      <c r="C177" s="139">
        <v>11.85</v>
      </c>
      <c r="D177" s="140">
        <v>23.1</v>
      </c>
      <c r="E177" s="140">
        <v>43.79</v>
      </c>
      <c r="F177" s="141">
        <v>20</v>
      </c>
      <c r="G177" s="142">
        <f t="shared" si="25"/>
        <v>119</v>
      </c>
      <c r="H177" s="143">
        <v>18.45</v>
      </c>
      <c r="I177" s="140">
        <v>9.4</v>
      </c>
      <c r="J177" s="140">
        <v>27.85</v>
      </c>
      <c r="K177" s="141">
        <v>20</v>
      </c>
      <c r="L177" s="142">
        <f t="shared" si="26"/>
        <v>93</v>
      </c>
      <c r="M177" s="143"/>
      <c r="N177" s="144"/>
      <c r="O177" s="144"/>
      <c r="P177" s="141"/>
      <c r="Q177" s="142" t="str">
        <f t="shared" si="27"/>
        <v/>
      </c>
      <c r="R177" s="143"/>
      <c r="S177" s="144"/>
      <c r="T177" s="144"/>
      <c r="U177" s="141"/>
      <c r="V177" s="142" t="str">
        <f t="shared" si="28"/>
        <v/>
      </c>
      <c r="W177" s="143"/>
      <c r="X177" s="145"/>
      <c r="Y177" s="142" t="str">
        <f t="shared" si="29"/>
        <v/>
      </c>
    </row>
    <row r="178" spans="1:25" s="21" customFormat="1" ht="18" customHeight="1">
      <c r="A178" s="108" t="s">
        <v>348</v>
      </c>
      <c r="B178" s="109">
        <v>37.75</v>
      </c>
      <c r="C178" s="110">
        <v>11.05</v>
      </c>
      <c r="D178" s="111">
        <v>27.14</v>
      </c>
      <c r="E178" s="111">
        <v>51.54</v>
      </c>
      <c r="F178" s="112">
        <v>21</v>
      </c>
      <c r="G178" s="113">
        <f t="shared" si="25"/>
        <v>52</v>
      </c>
      <c r="H178" s="114">
        <v>23.76</v>
      </c>
      <c r="I178" s="111">
        <v>11.21</v>
      </c>
      <c r="J178" s="111">
        <v>34.979999999999997</v>
      </c>
      <c r="K178" s="112">
        <v>21</v>
      </c>
      <c r="L178" s="113">
        <f t="shared" si="26"/>
        <v>54</v>
      </c>
      <c r="M178" s="114"/>
      <c r="N178" s="115"/>
      <c r="O178" s="115"/>
      <c r="P178" s="112"/>
      <c r="Q178" s="113" t="str">
        <f t="shared" si="27"/>
        <v/>
      </c>
      <c r="R178" s="114">
        <v>46.17</v>
      </c>
      <c r="S178" s="115">
        <v>26.08</v>
      </c>
      <c r="T178" s="115">
        <v>72.25</v>
      </c>
      <c r="U178" s="112">
        <v>12</v>
      </c>
      <c r="V178" s="113">
        <f t="shared" si="28"/>
        <v>74</v>
      </c>
      <c r="W178" s="114"/>
      <c r="X178" s="116"/>
      <c r="Y178" s="113" t="str">
        <f t="shared" si="29"/>
        <v/>
      </c>
    </row>
    <row r="179" spans="1:25" s="21" customFormat="1" ht="18" customHeight="1">
      <c r="A179" s="117" t="s">
        <v>268</v>
      </c>
      <c r="B179" s="118">
        <v>47.8</v>
      </c>
      <c r="C179" s="119">
        <v>12.1</v>
      </c>
      <c r="D179" s="120">
        <v>27.6</v>
      </c>
      <c r="E179" s="120">
        <v>57.55</v>
      </c>
      <c r="F179" s="121">
        <v>20</v>
      </c>
      <c r="G179" s="122">
        <f t="shared" si="25"/>
        <v>8</v>
      </c>
      <c r="H179" s="123">
        <v>34.15</v>
      </c>
      <c r="I179" s="120">
        <v>15.8</v>
      </c>
      <c r="J179" s="120">
        <v>49.95</v>
      </c>
      <c r="K179" s="121">
        <v>20</v>
      </c>
      <c r="L179" s="122">
        <f t="shared" si="26"/>
        <v>11</v>
      </c>
      <c r="M179" s="123"/>
      <c r="N179" s="124"/>
      <c r="O179" s="124"/>
      <c r="P179" s="121"/>
      <c r="Q179" s="122" t="str">
        <f t="shared" si="27"/>
        <v/>
      </c>
      <c r="R179" s="123">
        <v>45.78</v>
      </c>
      <c r="S179" s="124">
        <v>31.89</v>
      </c>
      <c r="T179" s="124">
        <v>77.67</v>
      </c>
      <c r="U179" s="121">
        <v>9</v>
      </c>
      <c r="V179" s="122">
        <f t="shared" si="28"/>
        <v>48</v>
      </c>
      <c r="W179" s="123"/>
      <c r="X179" s="125"/>
      <c r="Y179" s="122" t="str">
        <f t="shared" si="29"/>
        <v/>
      </c>
    </row>
    <row r="180" spans="1:25" s="21" customFormat="1" ht="18" customHeight="1" thickBot="1">
      <c r="A180" s="137" t="s">
        <v>352</v>
      </c>
      <c r="B180" s="138">
        <v>32.299999999999997</v>
      </c>
      <c r="C180" s="139">
        <v>12.32</v>
      </c>
      <c r="D180" s="140">
        <v>24.5</v>
      </c>
      <c r="E180" s="140">
        <v>46.81</v>
      </c>
      <c r="F180" s="141">
        <v>473</v>
      </c>
      <c r="G180" s="142">
        <f t="shared" si="25"/>
        <v>90</v>
      </c>
      <c r="H180" s="143">
        <v>17.309999999999999</v>
      </c>
      <c r="I180" s="140">
        <v>8.32</v>
      </c>
      <c r="J180" s="140">
        <v>25.63</v>
      </c>
      <c r="K180" s="141">
        <v>471</v>
      </c>
      <c r="L180" s="142">
        <f t="shared" si="26"/>
        <v>106</v>
      </c>
      <c r="M180" s="143">
        <v>38.72</v>
      </c>
      <c r="N180" s="144">
        <v>3.39</v>
      </c>
      <c r="O180" s="144">
        <v>42.11</v>
      </c>
      <c r="P180" s="141">
        <v>472</v>
      </c>
      <c r="Q180" s="142">
        <f t="shared" si="27"/>
        <v>43</v>
      </c>
      <c r="R180" s="143">
        <v>39.81</v>
      </c>
      <c r="S180" s="144">
        <v>25.87</v>
      </c>
      <c r="T180" s="144">
        <v>65.680000000000007</v>
      </c>
      <c r="U180" s="141">
        <v>473</v>
      </c>
      <c r="V180" s="142">
        <f t="shared" si="28"/>
        <v>114</v>
      </c>
      <c r="W180" s="143"/>
      <c r="X180" s="145"/>
      <c r="Y180" s="142" t="str">
        <f t="shared" si="29"/>
        <v/>
      </c>
    </row>
    <row r="181" spans="1:25" s="21" customFormat="1" ht="30.75" customHeight="1" thickBot="1">
      <c r="A181" s="126"/>
      <c r="B181" s="127" t="s">
        <v>8</v>
      </c>
      <c r="C181" s="128" t="s">
        <v>104</v>
      </c>
      <c r="D181" s="129" t="s">
        <v>23</v>
      </c>
      <c r="E181" s="129" t="s">
        <v>24</v>
      </c>
      <c r="F181" s="463" t="s">
        <v>42</v>
      </c>
      <c r="G181" s="464"/>
      <c r="H181" s="127" t="s">
        <v>8</v>
      </c>
      <c r="I181" s="129" t="s">
        <v>123</v>
      </c>
      <c r="J181" s="129" t="s">
        <v>24</v>
      </c>
      <c r="K181" s="463" t="s">
        <v>42</v>
      </c>
      <c r="L181" s="464"/>
      <c r="M181" s="127" t="s">
        <v>8</v>
      </c>
      <c r="N181" s="130" t="s">
        <v>104</v>
      </c>
      <c r="O181" s="131" t="s">
        <v>78</v>
      </c>
      <c r="P181" s="463" t="s">
        <v>42</v>
      </c>
      <c r="Q181" s="464"/>
      <c r="R181" s="127" t="s">
        <v>8</v>
      </c>
      <c r="S181" s="130" t="s">
        <v>104</v>
      </c>
      <c r="T181" s="131" t="s">
        <v>78</v>
      </c>
      <c r="U181" s="463" t="s">
        <v>42</v>
      </c>
      <c r="V181" s="464"/>
      <c r="W181" s="127" t="s">
        <v>76</v>
      </c>
      <c r="X181" s="463" t="s">
        <v>42</v>
      </c>
      <c r="Y181" s="464"/>
    </row>
    <row r="182" spans="1:25" ht="16.5" thickBot="1">
      <c r="A182" s="17" t="s">
        <v>93</v>
      </c>
      <c r="B182" s="18">
        <v>35.08</v>
      </c>
      <c r="C182" s="135">
        <v>12.78</v>
      </c>
      <c r="D182" s="19">
        <v>25.8</v>
      </c>
      <c r="E182" s="19">
        <v>49.73</v>
      </c>
      <c r="F182" s="471">
        <v>33934</v>
      </c>
      <c r="G182" s="472"/>
      <c r="H182" s="18">
        <v>22.32</v>
      </c>
      <c r="I182" s="19">
        <v>12.24</v>
      </c>
      <c r="J182" s="19">
        <v>34.56</v>
      </c>
      <c r="K182" s="471">
        <v>33736</v>
      </c>
      <c r="L182" s="472"/>
      <c r="M182" s="18">
        <v>38.659999999999997</v>
      </c>
      <c r="N182" s="19">
        <v>3.18</v>
      </c>
      <c r="O182" s="136">
        <v>41.84</v>
      </c>
      <c r="P182" s="471">
        <v>24833</v>
      </c>
      <c r="Q182" s="472"/>
      <c r="R182" s="18">
        <v>45.05</v>
      </c>
      <c r="S182" s="19">
        <v>29.36</v>
      </c>
      <c r="T182" s="136">
        <v>74.42</v>
      </c>
      <c r="U182" s="471">
        <v>24322</v>
      </c>
      <c r="V182" s="472"/>
      <c r="W182" s="18">
        <v>180.7</v>
      </c>
      <c r="X182" s="471">
        <v>12078</v>
      </c>
      <c r="Y182" s="472"/>
    </row>
    <row r="183" spans="1:25" ht="30" customHeight="1">
      <c r="A183" s="336" t="s">
        <v>111</v>
      </c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166"/>
      <c r="N183" s="166"/>
      <c r="O183" s="166"/>
      <c r="P183" s="166"/>
      <c r="Q183" s="166"/>
      <c r="R183" s="166"/>
      <c r="S183" s="166"/>
      <c r="T183" s="166"/>
      <c r="U183"/>
      <c r="V183"/>
    </row>
    <row r="184" spans="1:25" ht="18" customHeight="1"/>
  </sheetData>
  <mergeCells count="44">
    <mergeCell ref="A183:L183"/>
    <mergeCell ref="A1:Y1"/>
    <mergeCell ref="A2:Y2"/>
    <mergeCell ref="M4:Q4"/>
    <mergeCell ref="W4:Y4"/>
    <mergeCell ref="A5:A7"/>
    <mergeCell ref="B5:G5"/>
    <mergeCell ref="H5:L5"/>
    <mergeCell ref="M5:Q5"/>
    <mergeCell ref="R5:V5"/>
    <mergeCell ref="W5:Y5"/>
    <mergeCell ref="Y6:Y7"/>
    <mergeCell ref="O6:O7"/>
    <mergeCell ref="P6:P7"/>
    <mergeCell ref="Q6:Q7"/>
    <mergeCell ref="R6:R7"/>
    <mergeCell ref="H6:H7"/>
    <mergeCell ref="T6:T7"/>
    <mergeCell ref="I6:I7"/>
    <mergeCell ref="J6:J7"/>
    <mergeCell ref="K6:K7"/>
    <mergeCell ref="L6:L7"/>
    <mergeCell ref="S6:S7"/>
    <mergeCell ref="B6:C6"/>
    <mergeCell ref="D6:D7"/>
    <mergeCell ref="E6:E7"/>
    <mergeCell ref="F6:F7"/>
    <mergeCell ref="G6:G7"/>
    <mergeCell ref="U6:U7"/>
    <mergeCell ref="V6:V7"/>
    <mergeCell ref="W6:W7"/>
    <mergeCell ref="X6:X7"/>
    <mergeCell ref="M6:M7"/>
    <mergeCell ref="N6:N7"/>
    <mergeCell ref="F181:G181"/>
    <mergeCell ref="K181:L181"/>
    <mergeCell ref="P181:Q181"/>
    <mergeCell ref="U181:V181"/>
    <mergeCell ref="X181:Y181"/>
    <mergeCell ref="F182:G182"/>
    <mergeCell ref="K182:L182"/>
    <mergeCell ref="P182:Q182"/>
    <mergeCell ref="U182:V182"/>
    <mergeCell ref="X182:Y182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workbookViewId="0">
      <selection activeCell="K31" sqref="K31"/>
    </sheetView>
  </sheetViews>
  <sheetFormatPr defaultRowHeight="16.5"/>
  <cols>
    <col min="1" max="1" width="24.625" style="24" customWidth="1"/>
    <col min="2" max="2" width="7.125" style="24" customWidth="1"/>
    <col min="3" max="3" width="6" style="24" bestFit="1" customWidth="1"/>
    <col min="4" max="4" width="7.125" style="24" customWidth="1"/>
    <col min="5" max="6" width="6" style="24" bestFit="1" customWidth="1"/>
    <col min="7" max="7" width="5.25" style="24" bestFit="1" customWidth="1"/>
    <col min="8" max="8" width="6" style="24" bestFit="1" customWidth="1"/>
    <col min="9" max="9" width="6.375" style="24" customWidth="1"/>
    <col min="10" max="10" width="6" style="24" bestFit="1" customWidth="1"/>
    <col min="11" max="11" width="5.25" style="24" bestFit="1" customWidth="1"/>
    <col min="12" max="12" width="6" style="24" bestFit="1" customWidth="1"/>
    <col min="13" max="13" width="7.125" style="24" customWidth="1"/>
    <col min="14" max="14" width="6" style="24" bestFit="1" customWidth="1"/>
    <col min="15" max="15" width="5.25" style="24" bestFit="1" customWidth="1"/>
    <col min="16" max="16" width="6" style="24" bestFit="1" customWidth="1"/>
    <col min="17" max="17" width="7.125" style="24" customWidth="1"/>
    <col min="18" max="18" width="6" style="24" bestFit="1" customWidth="1"/>
    <col min="19" max="19" width="5.25" style="24" bestFit="1" customWidth="1"/>
    <col min="20" max="20" width="6" style="24" bestFit="1" customWidth="1"/>
    <col min="21" max="21" width="7.125" style="24" bestFit="1" customWidth="1"/>
    <col min="22" max="22" width="6" style="24" bestFit="1" customWidth="1"/>
    <col min="23" max="23" width="5.25" style="24" bestFit="1" customWidth="1"/>
    <col min="24" max="24" width="6" style="24" bestFit="1" customWidth="1"/>
    <col min="25" max="25" width="7.125" style="24" bestFit="1" customWidth="1"/>
    <col min="26" max="26" width="6.875" style="24" bestFit="1" customWidth="1"/>
    <col min="27" max="27" width="5.25" style="24" bestFit="1" customWidth="1"/>
    <col min="28" max="28" width="7" style="24" customWidth="1"/>
    <col min="29" max="29" width="7.125" style="24" bestFit="1" customWidth="1"/>
    <col min="30" max="30" width="6.875" style="24" bestFit="1" customWidth="1"/>
    <col min="31" max="31" width="7.125" style="24" bestFit="1" customWidth="1"/>
    <col min="32" max="32" width="6.875" style="24" bestFit="1" customWidth="1"/>
    <col min="33" max="33" width="7.125" style="24" bestFit="1" customWidth="1"/>
    <col min="34" max="256" width="9" style="24"/>
    <col min="257" max="257" width="24.625" style="24" customWidth="1"/>
    <col min="258" max="261" width="7.125" style="24" customWidth="1"/>
    <col min="262" max="262" width="6.625" style="24" customWidth="1"/>
    <col min="263" max="265" width="7.125" style="24" customWidth="1"/>
    <col min="266" max="266" width="6.625" style="24" customWidth="1"/>
    <col min="267" max="269" width="7.125" style="24" customWidth="1"/>
    <col min="270" max="270" width="6.625" style="24" customWidth="1"/>
    <col min="271" max="271" width="7.125" style="24" customWidth="1"/>
    <col min="272" max="272" width="6.625" style="24" customWidth="1"/>
    <col min="273" max="273" width="7.125" style="24" customWidth="1"/>
    <col min="274" max="274" width="6.625" style="24" customWidth="1"/>
    <col min="275" max="275" width="7.125" style="24" customWidth="1"/>
    <col min="276" max="283" width="6.625" style="24" customWidth="1"/>
    <col min="284" max="512" width="9" style="24"/>
    <col min="513" max="513" width="24.625" style="24" customWidth="1"/>
    <col min="514" max="517" width="7.125" style="24" customWidth="1"/>
    <col min="518" max="518" width="6.625" style="24" customWidth="1"/>
    <col min="519" max="521" width="7.125" style="24" customWidth="1"/>
    <col min="522" max="522" width="6.625" style="24" customWidth="1"/>
    <col min="523" max="525" width="7.125" style="24" customWidth="1"/>
    <col min="526" max="526" width="6.625" style="24" customWidth="1"/>
    <col min="527" max="527" width="7.125" style="24" customWidth="1"/>
    <col min="528" max="528" width="6.625" style="24" customWidth="1"/>
    <col min="529" max="529" width="7.125" style="24" customWidth="1"/>
    <col min="530" max="530" width="6.625" style="24" customWidth="1"/>
    <col min="531" max="531" width="7.125" style="24" customWidth="1"/>
    <col min="532" max="539" width="6.625" style="24" customWidth="1"/>
    <col min="540" max="768" width="9" style="24"/>
    <col min="769" max="769" width="24.625" style="24" customWidth="1"/>
    <col min="770" max="773" width="7.125" style="24" customWidth="1"/>
    <col min="774" max="774" width="6.625" style="24" customWidth="1"/>
    <col min="775" max="777" width="7.125" style="24" customWidth="1"/>
    <col min="778" max="778" width="6.625" style="24" customWidth="1"/>
    <col min="779" max="781" width="7.125" style="24" customWidth="1"/>
    <col min="782" max="782" width="6.625" style="24" customWidth="1"/>
    <col min="783" max="783" width="7.125" style="24" customWidth="1"/>
    <col min="784" max="784" width="6.625" style="24" customWidth="1"/>
    <col min="785" max="785" width="7.125" style="24" customWidth="1"/>
    <col min="786" max="786" width="6.625" style="24" customWidth="1"/>
    <col min="787" max="787" width="7.125" style="24" customWidth="1"/>
    <col min="788" max="795" width="6.625" style="24" customWidth="1"/>
    <col min="796" max="1024" width="9" style="24"/>
    <col min="1025" max="1025" width="24.625" style="24" customWidth="1"/>
    <col min="1026" max="1029" width="7.125" style="24" customWidth="1"/>
    <col min="1030" max="1030" width="6.625" style="24" customWidth="1"/>
    <col min="1031" max="1033" width="7.125" style="24" customWidth="1"/>
    <col min="1034" max="1034" width="6.625" style="24" customWidth="1"/>
    <col min="1035" max="1037" width="7.125" style="24" customWidth="1"/>
    <col min="1038" max="1038" width="6.625" style="24" customWidth="1"/>
    <col min="1039" max="1039" width="7.125" style="24" customWidth="1"/>
    <col min="1040" max="1040" width="6.625" style="24" customWidth="1"/>
    <col min="1041" max="1041" width="7.125" style="24" customWidth="1"/>
    <col min="1042" max="1042" width="6.625" style="24" customWidth="1"/>
    <col min="1043" max="1043" width="7.125" style="24" customWidth="1"/>
    <col min="1044" max="1051" width="6.625" style="24" customWidth="1"/>
    <col min="1052" max="1280" width="9" style="24"/>
    <col min="1281" max="1281" width="24.625" style="24" customWidth="1"/>
    <col min="1282" max="1285" width="7.125" style="24" customWidth="1"/>
    <col min="1286" max="1286" width="6.625" style="24" customWidth="1"/>
    <col min="1287" max="1289" width="7.125" style="24" customWidth="1"/>
    <col min="1290" max="1290" width="6.625" style="24" customWidth="1"/>
    <col min="1291" max="1293" width="7.125" style="24" customWidth="1"/>
    <col min="1294" max="1294" width="6.625" style="24" customWidth="1"/>
    <col min="1295" max="1295" width="7.125" style="24" customWidth="1"/>
    <col min="1296" max="1296" width="6.625" style="24" customWidth="1"/>
    <col min="1297" max="1297" width="7.125" style="24" customWidth="1"/>
    <col min="1298" max="1298" width="6.625" style="24" customWidth="1"/>
    <col min="1299" max="1299" width="7.125" style="24" customWidth="1"/>
    <col min="1300" max="1307" width="6.625" style="24" customWidth="1"/>
    <col min="1308" max="1536" width="9" style="24"/>
    <col min="1537" max="1537" width="24.625" style="24" customWidth="1"/>
    <col min="1538" max="1541" width="7.125" style="24" customWidth="1"/>
    <col min="1542" max="1542" width="6.625" style="24" customWidth="1"/>
    <col min="1543" max="1545" width="7.125" style="24" customWidth="1"/>
    <col min="1546" max="1546" width="6.625" style="24" customWidth="1"/>
    <col min="1547" max="1549" width="7.125" style="24" customWidth="1"/>
    <col min="1550" max="1550" width="6.625" style="24" customWidth="1"/>
    <col min="1551" max="1551" width="7.125" style="24" customWidth="1"/>
    <col min="1552" max="1552" width="6.625" style="24" customWidth="1"/>
    <col min="1553" max="1553" width="7.125" style="24" customWidth="1"/>
    <col min="1554" max="1554" width="6.625" style="24" customWidth="1"/>
    <col min="1555" max="1555" width="7.125" style="24" customWidth="1"/>
    <col min="1556" max="1563" width="6.625" style="24" customWidth="1"/>
    <col min="1564" max="1792" width="9" style="24"/>
    <col min="1793" max="1793" width="24.625" style="24" customWidth="1"/>
    <col min="1794" max="1797" width="7.125" style="24" customWidth="1"/>
    <col min="1798" max="1798" width="6.625" style="24" customWidth="1"/>
    <col min="1799" max="1801" width="7.125" style="24" customWidth="1"/>
    <col min="1802" max="1802" width="6.625" style="24" customWidth="1"/>
    <col min="1803" max="1805" width="7.125" style="24" customWidth="1"/>
    <col min="1806" max="1806" width="6.625" style="24" customWidth="1"/>
    <col min="1807" max="1807" width="7.125" style="24" customWidth="1"/>
    <col min="1808" max="1808" width="6.625" style="24" customWidth="1"/>
    <col min="1809" max="1809" width="7.125" style="24" customWidth="1"/>
    <col min="1810" max="1810" width="6.625" style="24" customWidth="1"/>
    <col min="1811" max="1811" width="7.125" style="24" customWidth="1"/>
    <col min="1812" max="1819" width="6.625" style="24" customWidth="1"/>
    <col min="1820" max="2048" width="9" style="24"/>
    <col min="2049" max="2049" width="24.625" style="24" customWidth="1"/>
    <col min="2050" max="2053" width="7.125" style="24" customWidth="1"/>
    <col min="2054" max="2054" width="6.625" style="24" customWidth="1"/>
    <col min="2055" max="2057" width="7.125" style="24" customWidth="1"/>
    <col min="2058" max="2058" width="6.625" style="24" customWidth="1"/>
    <col min="2059" max="2061" width="7.125" style="24" customWidth="1"/>
    <col min="2062" max="2062" width="6.625" style="24" customWidth="1"/>
    <col min="2063" max="2063" width="7.125" style="24" customWidth="1"/>
    <col min="2064" max="2064" width="6.625" style="24" customWidth="1"/>
    <col min="2065" max="2065" width="7.125" style="24" customWidth="1"/>
    <col min="2066" max="2066" width="6.625" style="24" customWidth="1"/>
    <col min="2067" max="2067" width="7.125" style="24" customWidth="1"/>
    <col min="2068" max="2075" width="6.625" style="24" customWidth="1"/>
    <col min="2076" max="2304" width="9" style="24"/>
    <col min="2305" max="2305" width="24.625" style="24" customWidth="1"/>
    <col min="2306" max="2309" width="7.125" style="24" customWidth="1"/>
    <col min="2310" max="2310" width="6.625" style="24" customWidth="1"/>
    <col min="2311" max="2313" width="7.125" style="24" customWidth="1"/>
    <col min="2314" max="2314" width="6.625" style="24" customWidth="1"/>
    <col min="2315" max="2317" width="7.125" style="24" customWidth="1"/>
    <col min="2318" max="2318" width="6.625" style="24" customWidth="1"/>
    <col min="2319" max="2319" width="7.125" style="24" customWidth="1"/>
    <col min="2320" max="2320" width="6.625" style="24" customWidth="1"/>
    <col min="2321" max="2321" width="7.125" style="24" customWidth="1"/>
    <col min="2322" max="2322" width="6.625" style="24" customWidth="1"/>
    <col min="2323" max="2323" width="7.125" style="24" customWidth="1"/>
    <col min="2324" max="2331" width="6.625" style="24" customWidth="1"/>
    <col min="2332" max="2560" width="9" style="24"/>
    <col min="2561" max="2561" width="24.625" style="24" customWidth="1"/>
    <col min="2562" max="2565" width="7.125" style="24" customWidth="1"/>
    <col min="2566" max="2566" width="6.625" style="24" customWidth="1"/>
    <col min="2567" max="2569" width="7.125" style="24" customWidth="1"/>
    <col min="2570" max="2570" width="6.625" style="24" customWidth="1"/>
    <col min="2571" max="2573" width="7.125" style="24" customWidth="1"/>
    <col min="2574" max="2574" width="6.625" style="24" customWidth="1"/>
    <col min="2575" max="2575" width="7.125" style="24" customWidth="1"/>
    <col min="2576" max="2576" width="6.625" style="24" customWidth="1"/>
    <col min="2577" max="2577" width="7.125" style="24" customWidth="1"/>
    <col min="2578" max="2578" width="6.625" style="24" customWidth="1"/>
    <col min="2579" max="2579" width="7.125" style="24" customWidth="1"/>
    <col min="2580" max="2587" width="6.625" style="24" customWidth="1"/>
    <col min="2588" max="2816" width="9" style="24"/>
    <col min="2817" max="2817" width="24.625" style="24" customWidth="1"/>
    <col min="2818" max="2821" width="7.125" style="24" customWidth="1"/>
    <col min="2822" max="2822" width="6.625" style="24" customWidth="1"/>
    <col min="2823" max="2825" width="7.125" style="24" customWidth="1"/>
    <col min="2826" max="2826" width="6.625" style="24" customWidth="1"/>
    <col min="2827" max="2829" width="7.125" style="24" customWidth="1"/>
    <col min="2830" max="2830" width="6.625" style="24" customWidth="1"/>
    <col min="2831" max="2831" width="7.125" style="24" customWidth="1"/>
    <col min="2832" max="2832" width="6.625" style="24" customWidth="1"/>
    <col min="2833" max="2833" width="7.125" style="24" customWidth="1"/>
    <col min="2834" max="2834" width="6.625" style="24" customWidth="1"/>
    <col min="2835" max="2835" width="7.125" style="24" customWidth="1"/>
    <col min="2836" max="2843" width="6.625" style="24" customWidth="1"/>
    <col min="2844" max="3072" width="9" style="24"/>
    <col min="3073" max="3073" width="24.625" style="24" customWidth="1"/>
    <col min="3074" max="3077" width="7.125" style="24" customWidth="1"/>
    <col min="3078" max="3078" width="6.625" style="24" customWidth="1"/>
    <col min="3079" max="3081" width="7.125" style="24" customWidth="1"/>
    <col min="3082" max="3082" width="6.625" style="24" customWidth="1"/>
    <col min="3083" max="3085" width="7.125" style="24" customWidth="1"/>
    <col min="3086" max="3086" width="6.625" style="24" customWidth="1"/>
    <col min="3087" max="3087" width="7.125" style="24" customWidth="1"/>
    <col min="3088" max="3088" width="6.625" style="24" customWidth="1"/>
    <col min="3089" max="3089" width="7.125" style="24" customWidth="1"/>
    <col min="3090" max="3090" width="6.625" style="24" customWidth="1"/>
    <col min="3091" max="3091" width="7.125" style="24" customWidth="1"/>
    <col min="3092" max="3099" width="6.625" style="24" customWidth="1"/>
    <col min="3100" max="3328" width="9" style="24"/>
    <col min="3329" max="3329" width="24.625" style="24" customWidth="1"/>
    <col min="3330" max="3333" width="7.125" style="24" customWidth="1"/>
    <col min="3334" max="3334" width="6.625" style="24" customWidth="1"/>
    <col min="3335" max="3337" width="7.125" style="24" customWidth="1"/>
    <col min="3338" max="3338" width="6.625" style="24" customWidth="1"/>
    <col min="3339" max="3341" width="7.125" style="24" customWidth="1"/>
    <col min="3342" max="3342" width="6.625" style="24" customWidth="1"/>
    <col min="3343" max="3343" width="7.125" style="24" customWidth="1"/>
    <col min="3344" max="3344" width="6.625" style="24" customWidth="1"/>
    <col min="3345" max="3345" width="7.125" style="24" customWidth="1"/>
    <col min="3346" max="3346" width="6.625" style="24" customWidth="1"/>
    <col min="3347" max="3347" width="7.125" style="24" customWidth="1"/>
    <col min="3348" max="3355" width="6.625" style="24" customWidth="1"/>
    <col min="3356" max="3584" width="9" style="24"/>
    <col min="3585" max="3585" width="24.625" style="24" customWidth="1"/>
    <col min="3586" max="3589" width="7.125" style="24" customWidth="1"/>
    <col min="3590" max="3590" width="6.625" style="24" customWidth="1"/>
    <col min="3591" max="3593" width="7.125" style="24" customWidth="1"/>
    <col min="3594" max="3594" width="6.625" style="24" customWidth="1"/>
    <col min="3595" max="3597" width="7.125" style="24" customWidth="1"/>
    <col min="3598" max="3598" width="6.625" style="24" customWidth="1"/>
    <col min="3599" max="3599" width="7.125" style="24" customWidth="1"/>
    <col min="3600" max="3600" width="6.625" style="24" customWidth="1"/>
    <col min="3601" max="3601" width="7.125" style="24" customWidth="1"/>
    <col min="3602" max="3602" width="6.625" style="24" customWidth="1"/>
    <col min="3603" max="3603" width="7.125" style="24" customWidth="1"/>
    <col min="3604" max="3611" width="6.625" style="24" customWidth="1"/>
    <col min="3612" max="3840" width="9" style="24"/>
    <col min="3841" max="3841" width="24.625" style="24" customWidth="1"/>
    <col min="3842" max="3845" width="7.125" style="24" customWidth="1"/>
    <col min="3846" max="3846" width="6.625" style="24" customWidth="1"/>
    <col min="3847" max="3849" width="7.125" style="24" customWidth="1"/>
    <col min="3850" max="3850" width="6.625" style="24" customWidth="1"/>
    <col min="3851" max="3853" width="7.125" style="24" customWidth="1"/>
    <col min="3854" max="3854" width="6.625" style="24" customWidth="1"/>
    <col min="3855" max="3855" width="7.125" style="24" customWidth="1"/>
    <col min="3856" max="3856" width="6.625" style="24" customWidth="1"/>
    <col min="3857" max="3857" width="7.125" style="24" customWidth="1"/>
    <col min="3858" max="3858" width="6.625" style="24" customWidth="1"/>
    <col min="3859" max="3859" width="7.125" style="24" customWidth="1"/>
    <col min="3860" max="3867" width="6.625" style="24" customWidth="1"/>
    <col min="3868" max="4096" width="9" style="24"/>
    <col min="4097" max="4097" width="24.625" style="24" customWidth="1"/>
    <col min="4098" max="4101" width="7.125" style="24" customWidth="1"/>
    <col min="4102" max="4102" width="6.625" style="24" customWidth="1"/>
    <col min="4103" max="4105" width="7.125" style="24" customWidth="1"/>
    <col min="4106" max="4106" width="6.625" style="24" customWidth="1"/>
    <col min="4107" max="4109" width="7.125" style="24" customWidth="1"/>
    <col min="4110" max="4110" width="6.625" style="24" customWidth="1"/>
    <col min="4111" max="4111" width="7.125" style="24" customWidth="1"/>
    <col min="4112" max="4112" width="6.625" style="24" customWidth="1"/>
    <col min="4113" max="4113" width="7.125" style="24" customWidth="1"/>
    <col min="4114" max="4114" width="6.625" style="24" customWidth="1"/>
    <col min="4115" max="4115" width="7.125" style="24" customWidth="1"/>
    <col min="4116" max="4123" width="6.625" style="24" customWidth="1"/>
    <col min="4124" max="4352" width="9" style="24"/>
    <col min="4353" max="4353" width="24.625" style="24" customWidth="1"/>
    <col min="4354" max="4357" width="7.125" style="24" customWidth="1"/>
    <col min="4358" max="4358" width="6.625" style="24" customWidth="1"/>
    <col min="4359" max="4361" width="7.125" style="24" customWidth="1"/>
    <col min="4362" max="4362" width="6.625" style="24" customWidth="1"/>
    <col min="4363" max="4365" width="7.125" style="24" customWidth="1"/>
    <col min="4366" max="4366" width="6.625" style="24" customWidth="1"/>
    <col min="4367" max="4367" width="7.125" style="24" customWidth="1"/>
    <col min="4368" max="4368" width="6.625" style="24" customWidth="1"/>
    <col min="4369" max="4369" width="7.125" style="24" customWidth="1"/>
    <col min="4370" max="4370" width="6.625" style="24" customWidth="1"/>
    <col min="4371" max="4371" width="7.125" style="24" customWidth="1"/>
    <col min="4372" max="4379" width="6.625" style="24" customWidth="1"/>
    <col min="4380" max="4608" width="9" style="24"/>
    <col min="4609" max="4609" width="24.625" style="24" customWidth="1"/>
    <col min="4610" max="4613" width="7.125" style="24" customWidth="1"/>
    <col min="4614" max="4614" width="6.625" style="24" customWidth="1"/>
    <col min="4615" max="4617" width="7.125" style="24" customWidth="1"/>
    <col min="4618" max="4618" width="6.625" style="24" customWidth="1"/>
    <col min="4619" max="4621" width="7.125" style="24" customWidth="1"/>
    <col min="4622" max="4622" width="6.625" style="24" customWidth="1"/>
    <col min="4623" max="4623" width="7.125" style="24" customWidth="1"/>
    <col min="4624" max="4624" width="6.625" style="24" customWidth="1"/>
    <col min="4625" max="4625" width="7.125" style="24" customWidth="1"/>
    <col min="4626" max="4626" width="6.625" style="24" customWidth="1"/>
    <col min="4627" max="4627" width="7.125" style="24" customWidth="1"/>
    <col min="4628" max="4635" width="6.625" style="24" customWidth="1"/>
    <col min="4636" max="4864" width="9" style="24"/>
    <col min="4865" max="4865" width="24.625" style="24" customWidth="1"/>
    <col min="4866" max="4869" width="7.125" style="24" customWidth="1"/>
    <col min="4870" max="4870" width="6.625" style="24" customWidth="1"/>
    <col min="4871" max="4873" width="7.125" style="24" customWidth="1"/>
    <col min="4874" max="4874" width="6.625" style="24" customWidth="1"/>
    <col min="4875" max="4877" width="7.125" style="24" customWidth="1"/>
    <col min="4878" max="4878" width="6.625" style="24" customWidth="1"/>
    <col min="4879" max="4879" width="7.125" style="24" customWidth="1"/>
    <col min="4880" max="4880" width="6.625" style="24" customWidth="1"/>
    <col min="4881" max="4881" width="7.125" style="24" customWidth="1"/>
    <col min="4882" max="4882" width="6.625" style="24" customWidth="1"/>
    <col min="4883" max="4883" width="7.125" style="24" customWidth="1"/>
    <col min="4884" max="4891" width="6.625" style="24" customWidth="1"/>
    <col min="4892" max="5120" width="9" style="24"/>
    <col min="5121" max="5121" width="24.625" style="24" customWidth="1"/>
    <col min="5122" max="5125" width="7.125" style="24" customWidth="1"/>
    <col min="5126" max="5126" width="6.625" style="24" customWidth="1"/>
    <col min="5127" max="5129" width="7.125" style="24" customWidth="1"/>
    <col min="5130" max="5130" width="6.625" style="24" customWidth="1"/>
    <col min="5131" max="5133" width="7.125" style="24" customWidth="1"/>
    <col min="5134" max="5134" width="6.625" style="24" customWidth="1"/>
    <col min="5135" max="5135" width="7.125" style="24" customWidth="1"/>
    <col min="5136" max="5136" width="6.625" style="24" customWidth="1"/>
    <col min="5137" max="5137" width="7.125" style="24" customWidth="1"/>
    <col min="5138" max="5138" width="6.625" style="24" customWidth="1"/>
    <col min="5139" max="5139" width="7.125" style="24" customWidth="1"/>
    <col min="5140" max="5147" width="6.625" style="24" customWidth="1"/>
    <col min="5148" max="5376" width="9" style="24"/>
    <col min="5377" max="5377" width="24.625" style="24" customWidth="1"/>
    <col min="5378" max="5381" width="7.125" style="24" customWidth="1"/>
    <col min="5382" max="5382" width="6.625" style="24" customWidth="1"/>
    <col min="5383" max="5385" width="7.125" style="24" customWidth="1"/>
    <col min="5386" max="5386" width="6.625" style="24" customWidth="1"/>
    <col min="5387" max="5389" width="7.125" style="24" customWidth="1"/>
    <col min="5390" max="5390" width="6.625" style="24" customWidth="1"/>
    <col min="5391" max="5391" width="7.125" style="24" customWidth="1"/>
    <col min="5392" max="5392" width="6.625" style="24" customWidth="1"/>
    <col min="5393" max="5393" width="7.125" style="24" customWidth="1"/>
    <col min="5394" max="5394" width="6.625" style="24" customWidth="1"/>
    <col min="5395" max="5395" width="7.125" style="24" customWidth="1"/>
    <col min="5396" max="5403" width="6.625" style="24" customWidth="1"/>
    <col min="5404" max="5632" width="9" style="24"/>
    <col min="5633" max="5633" width="24.625" style="24" customWidth="1"/>
    <col min="5634" max="5637" width="7.125" style="24" customWidth="1"/>
    <col min="5638" max="5638" width="6.625" style="24" customWidth="1"/>
    <col min="5639" max="5641" width="7.125" style="24" customWidth="1"/>
    <col min="5642" max="5642" width="6.625" style="24" customWidth="1"/>
    <col min="5643" max="5645" width="7.125" style="24" customWidth="1"/>
    <col min="5646" max="5646" width="6.625" style="24" customWidth="1"/>
    <col min="5647" max="5647" width="7.125" style="24" customWidth="1"/>
    <col min="5648" max="5648" width="6.625" style="24" customWidth="1"/>
    <col min="5649" max="5649" width="7.125" style="24" customWidth="1"/>
    <col min="5650" max="5650" width="6.625" style="24" customWidth="1"/>
    <col min="5651" max="5651" width="7.125" style="24" customWidth="1"/>
    <col min="5652" max="5659" width="6.625" style="24" customWidth="1"/>
    <col min="5660" max="5888" width="9" style="24"/>
    <col min="5889" max="5889" width="24.625" style="24" customWidth="1"/>
    <col min="5890" max="5893" width="7.125" style="24" customWidth="1"/>
    <col min="5894" max="5894" width="6.625" style="24" customWidth="1"/>
    <col min="5895" max="5897" width="7.125" style="24" customWidth="1"/>
    <col min="5898" max="5898" width="6.625" style="24" customWidth="1"/>
    <col min="5899" max="5901" width="7.125" style="24" customWidth="1"/>
    <col min="5902" max="5902" width="6.625" style="24" customWidth="1"/>
    <col min="5903" max="5903" width="7.125" style="24" customWidth="1"/>
    <col min="5904" max="5904" width="6.625" style="24" customWidth="1"/>
    <col min="5905" max="5905" width="7.125" style="24" customWidth="1"/>
    <col min="5906" max="5906" width="6.625" style="24" customWidth="1"/>
    <col min="5907" max="5907" width="7.125" style="24" customWidth="1"/>
    <col min="5908" max="5915" width="6.625" style="24" customWidth="1"/>
    <col min="5916" max="6144" width="9" style="24"/>
    <col min="6145" max="6145" width="24.625" style="24" customWidth="1"/>
    <col min="6146" max="6149" width="7.125" style="24" customWidth="1"/>
    <col min="6150" max="6150" width="6.625" style="24" customWidth="1"/>
    <col min="6151" max="6153" width="7.125" style="24" customWidth="1"/>
    <col min="6154" max="6154" width="6.625" style="24" customWidth="1"/>
    <col min="6155" max="6157" width="7.125" style="24" customWidth="1"/>
    <col min="6158" max="6158" width="6.625" style="24" customWidth="1"/>
    <col min="6159" max="6159" width="7.125" style="24" customWidth="1"/>
    <col min="6160" max="6160" width="6.625" style="24" customWidth="1"/>
    <col min="6161" max="6161" width="7.125" style="24" customWidth="1"/>
    <col min="6162" max="6162" width="6.625" style="24" customWidth="1"/>
    <col min="6163" max="6163" width="7.125" style="24" customWidth="1"/>
    <col min="6164" max="6171" width="6.625" style="24" customWidth="1"/>
    <col min="6172" max="6400" width="9" style="24"/>
    <col min="6401" max="6401" width="24.625" style="24" customWidth="1"/>
    <col min="6402" max="6405" width="7.125" style="24" customWidth="1"/>
    <col min="6406" max="6406" width="6.625" style="24" customWidth="1"/>
    <col min="6407" max="6409" width="7.125" style="24" customWidth="1"/>
    <col min="6410" max="6410" width="6.625" style="24" customWidth="1"/>
    <col min="6411" max="6413" width="7.125" style="24" customWidth="1"/>
    <col min="6414" max="6414" width="6.625" style="24" customWidth="1"/>
    <col min="6415" max="6415" width="7.125" style="24" customWidth="1"/>
    <col min="6416" max="6416" width="6.625" style="24" customWidth="1"/>
    <col min="6417" max="6417" width="7.125" style="24" customWidth="1"/>
    <col min="6418" max="6418" width="6.625" style="24" customWidth="1"/>
    <col min="6419" max="6419" width="7.125" style="24" customWidth="1"/>
    <col min="6420" max="6427" width="6.625" style="24" customWidth="1"/>
    <col min="6428" max="6656" width="9" style="24"/>
    <col min="6657" max="6657" width="24.625" style="24" customWidth="1"/>
    <col min="6658" max="6661" width="7.125" style="24" customWidth="1"/>
    <col min="6662" max="6662" width="6.625" style="24" customWidth="1"/>
    <col min="6663" max="6665" width="7.125" style="24" customWidth="1"/>
    <col min="6666" max="6666" width="6.625" style="24" customWidth="1"/>
    <col min="6667" max="6669" width="7.125" style="24" customWidth="1"/>
    <col min="6670" max="6670" width="6.625" style="24" customWidth="1"/>
    <col min="6671" max="6671" width="7.125" style="24" customWidth="1"/>
    <col min="6672" max="6672" width="6.625" style="24" customWidth="1"/>
    <col min="6673" max="6673" width="7.125" style="24" customWidth="1"/>
    <col min="6674" max="6674" width="6.625" style="24" customWidth="1"/>
    <col min="6675" max="6675" width="7.125" style="24" customWidth="1"/>
    <col min="6676" max="6683" width="6.625" style="24" customWidth="1"/>
    <col min="6684" max="6912" width="9" style="24"/>
    <col min="6913" max="6913" width="24.625" style="24" customWidth="1"/>
    <col min="6914" max="6917" width="7.125" style="24" customWidth="1"/>
    <col min="6918" max="6918" width="6.625" style="24" customWidth="1"/>
    <col min="6919" max="6921" width="7.125" style="24" customWidth="1"/>
    <col min="6922" max="6922" width="6.625" style="24" customWidth="1"/>
    <col min="6923" max="6925" width="7.125" style="24" customWidth="1"/>
    <col min="6926" max="6926" width="6.625" style="24" customWidth="1"/>
    <col min="6927" max="6927" width="7.125" style="24" customWidth="1"/>
    <col min="6928" max="6928" width="6.625" style="24" customWidth="1"/>
    <col min="6929" max="6929" width="7.125" style="24" customWidth="1"/>
    <col min="6930" max="6930" width="6.625" style="24" customWidth="1"/>
    <col min="6931" max="6931" width="7.125" style="24" customWidth="1"/>
    <col min="6932" max="6939" width="6.625" style="24" customWidth="1"/>
    <col min="6940" max="7168" width="9" style="24"/>
    <col min="7169" max="7169" width="24.625" style="24" customWidth="1"/>
    <col min="7170" max="7173" width="7.125" style="24" customWidth="1"/>
    <col min="7174" max="7174" width="6.625" style="24" customWidth="1"/>
    <col min="7175" max="7177" width="7.125" style="24" customWidth="1"/>
    <col min="7178" max="7178" width="6.625" style="24" customWidth="1"/>
    <col min="7179" max="7181" width="7.125" style="24" customWidth="1"/>
    <col min="7182" max="7182" width="6.625" style="24" customWidth="1"/>
    <col min="7183" max="7183" width="7.125" style="24" customWidth="1"/>
    <col min="7184" max="7184" width="6.625" style="24" customWidth="1"/>
    <col min="7185" max="7185" width="7.125" style="24" customWidth="1"/>
    <col min="7186" max="7186" width="6.625" style="24" customWidth="1"/>
    <col min="7187" max="7187" width="7.125" style="24" customWidth="1"/>
    <col min="7188" max="7195" width="6.625" style="24" customWidth="1"/>
    <col min="7196" max="7424" width="9" style="24"/>
    <col min="7425" max="7425" width="24.625" style="24" customWidth="1"/>
    <col min="7426" max="7429" width="7.125" style="24" customWidth="1"/>
    <col min="7430" max="7430" width="6.625" style="24" customWidth="1"/>
    <col min="7431" max="7433" width="7.125" style="24" customWidth="1"/>
    <col min="7434" max="7434" width="6.625" style="24" customWidth="1"/>
    <col min="7435" max="7437" width="7.125" style="24" customWidth="1"/>
    <col min="7438" max="7438" width="6.625" style="24" customWidth="1"/>
    <col min="7439" max="7439" width="7.125" style="24" customWidth="1"/>
    <col min="7440" max="7440" width="6.625" style="24" customWidth="1"/>
    <col min="7441" max="7441" width="7.125" style="24" customWidth="1"/>
    <col min="7442" max="7442" width="6.625" style="24" customWidth="1"/>
    <col min="7443" max="7443" width="7.125" style="24" customWidth="1"/>
    <col min="7444" max="7451" width="6.625" style="24" customWidth="1"/>
    <col min="7452" max="7680" width="9" style="24"/>
    <col min="7681" max="7681" width="24.625" style="24" customWidth="1"/>
    <col min="7682" max="7685" width="7.125" style="24" customWidth="1"/>
    <col min="7686" max="7686" width="6.625" style="24" customWidth="1"/>
    <col min="7687" max="7689" width="7.125" style="24" customWidth="1"/>
    <col min="7690" max="7690" width="6.625" style="24" customWidth="1"/>
    <col min="7691" max="7693" width="7.125" style="24" customWidth="1"/>
    <col min="7694" max="7694" width="6.625" style="24" customWidth="1"/>
    <col min="7695" max="7695" width="7.125" style="24" customWidth="1"/>
    <col min="7696" max="7696" width="6.625" style="24" customWidth="1"/>
    <col min="7697" max="7697" width="7.125" style="24" customWidth="1"/>
    <col min="7698" max="7698" width="6.625" style="24" customWidth="1"/>
    <col min="7699" max="7699" width="7.125" style="24" customWidth="1"/>
    <col min="7700" max="7707" width="6.625" style="24" customWidth="1"/>
    <col min="7708" max="7936" width="9" style="24"/>
    <col min="7937" max="7937" width="24.625" style="24" customWidth="1"/>
    <col min="7938" max="7941" width="7.125" style="24" customWidth="1"/>
    <col min="7942" max="7942" width="6.625" style="24" customWidth="1"/>
    <col min="7943" max="7945" width="7.125" style="24" customWidth="1"/>
    <col min="7946" max="7946" width="6.625" style="24" customWidth="1"/>
    <col min="7947" max="7949" width="7.125" style="24" customWidth="1"/>
    <col min="7950" max="7950" width="6.625" style="24" customWidth="1"/>
    <col min="7951" max="7951" width="7.125" style="24" customWidth="1"/>
    <col min="7952" max="7952" width="6.625" style="24" customWidth="1"/>
    <col min="7953" max="7953" width="7.125" style="24" customWidth="1"/>
    <col min="7954" max="7954" width="6.625" style="24" customWidth="1"/>
    <col min="7955" max="7955" width="7.125" style="24" customWidth="1"/>
    <col min="7956" max="7963" width="6.625" style="24" customWidth="1"/>
    <col min="7964" max="8192" width="9" style="24"/>
    <col min="8193" max="8193" width="24.625" style="24" customWidth="1"/>
    <col min="8194" max="8197" width="7.125" style="24" customWidth="1"/>
    <col min="8198" max="8198" width="6.625" style="24" customWidth="1"/>
    <col min="8199" max="8201" width="7.125" style="24" customWidth="1"/>
    <col min="8202" max="8202" width="6.625" style="24" customWidth="1"/>
    <col min="8203" max="8205" width="7.125" style="24" customWidth="1"/>
    <col min="8206" max="8206" width="6.625" style="24" customWidth="1"/>
    <col min="8207" max="8207" width="7.125" style="24" customWidth="1"/>
    <col min="8208" max="8208" width="6.625" style="24" customWidth="1"/>
    <col min="8209" max="8209" width="7.125" style="24" customWidth="1"/>
    <col min="8210" max="8210" width="6.625" style="24" customWidth="1"/>
    <col min="8211" max="8211" width="7.125" style="24" customWidth="1"/>
    <col min="8212" max="8219" width="6.625" style="24" customWidth="1"/>
    <col min="8220" max="8448" width="9" style="24"/>
    <col min="8449" max="8449" width="24.625" style="24" customWidth="1"/>
    <col min="8450" max="8453" width="7.125" style="24" customWidth="1"/>
    <col min="8454" max="8454" width="6.625" style="24" customWidth="1"/>
    <col min="8455" max="8457" width="7.125" style="24" customWidth="1"/>
    <col min="8458" max="8458" width="6.625" style="24" customWidth="1"/>
    <col min="8459" max="8461" width="7.125" style="24" customWidth="1"/>
    <col min="8462" max="8462" width="6.625" style="24" customWidth="1"/>
    <col min="8463" max="8463" width="7.125" style="24" customWidth="1"/>
    <col min="8464" max="8464" width="6.625" style="24" customWidth="1"/>
    <col min="8465" max="8465" width="7.125" style="24" customWidth="1"/>
    <col min="8466" max="8466" width="6.625" style="24" customWidth="1"/>
    <col min="8467" max="8467" width="7.125" style="24" customWidth="1"/>
    <col min="8468" max="8475" width="6.625" style="24" customWidth="1"/>
    <col min="8476" max="8704" width="9" style="24"/>
    <col min="8705" max="8705" width="24.625" style="24" customWidth="1"/>
    <col min="8706" max="8709" width="7.125" style="24" customWidth="1"/>
    <col min="8710" max="8710" width="6.625" style="24" customWidth="1"/>
    <col min="8711" max="8713" width="7.125" style="24" customWidth="1"/>
    <col min="8714" max="8714" width="6.625" style="24" customWidth="1"/>
    <col min="8715" max="8717" width="7.125" style="24" customWidth="1"/>
    <col min="8718" max="8718" width="6.625" style="24" customWidth="1"/>
    <col min="8719" max="8719" width="7.125" style="24" customWidth="1"/>
    <col min="8720" max="8720" width="6.625" style="24" customWidth="1"/>
    <col min="8721" max="8721" width="7.125" style="24" customWidth="1"/>
    <col min="8722" max="8722" width="6.625" style="24" customWidth="1"/>
    <col min="8723" max="8723" width="7.125" style="24" customWidth="1"/>
    <col min="8724" max="8731" width="6.625" style="24" customWidth="1"/>
    <col min="8732" max="8960" width="9" style="24"/>
    <col min="8961" max="8961" width="24.625" style="24" customWidth="1"/>
    <col min="8962" max="8965" width="7.125" style="24" customWidth="1"/>
    <col min="8966" max="8966" width="6.625" style="24" customWidth="1"/>
    <col min="8967" max="8969" width="7.125" style="24" customWidth="1"/>
    <col min="8970" max="8970" width="6.625" style="24" customWidth="1"/>
    <col min="8971" max="8973" width="7.125" style="24" customWidth="1"/>
    <col min="8974" max="8974" width="6.625" style="24" customWidth="1"/>
    <col min="8975" max="8975" width="7.125" style="24" customWidth="1"/>
    <col min="8976" max="8976" width="6.625" style="24" customWidth="1"/>
    <col min="8977" max="8977" width="7.125" style="24" customWidth="1"/>
    <col min="8978" max="8978" width="6.625" style="24" customWidth="1"/>
    <col min="8979" max="8979" width="7.125" style="24" customWidth="1"/>
    <col min="8980" max="8987" width="6.625" style="24" customWidth="1"/>
    <col min="8988" max="9216" width="9" style="24"/>
    <col min="9217" max="9217" width="24.625" style="24" customWidth="1"/>
    <col min="9218" max="9221" width="7.125" style="24" customWidth="1"/>
    <col min="9222" max="9222" width="6.625" style="24" customWidth="1"/>
    <col min="9223" max="9225" width="7.125" style="24" customWidth="1"/>
    <col min="9226" max="9226" width="6.625" style="24" customWidth="1"/>
    <col min="9227" max="9229" width="7.125" style="24" customWidth="1"/>
    <col min="9230" max="9230" width="6.625" style="24" customWidth="1"/>
    <col min="9231" max="9231" width="7.125" style="24" customWidth="1"/>
    <col min="9232" max="9232" width="6.625" style="24" customWidth="1"/>
    <col min="9233" max="9233" width="7.125" style="24" customWidth="1"/>
    <col min="9234" max="9234" width="6.625" style="24" customWidth="1"/>
    <col min="9235" max="9235" width="7.125" style="24" customWidth="1"/>
    <col min="9236" max="9243" width="6.625" style="24" customWidth="1"/>
    <col min="9244" max="9472" width="9" style="24"/>
    <col min="9473" max="9473" width="24.625" style="24" customWidth="1"/>
    <col min="9474" max="9477" width="7.125" style="24" customWidth="1"/>
    <col min="9478" max="9478" width="6.625" style="24" customWidth="1"/>
    <col min="9479" max="9481" width="7.125" style="24" customWidth="1"/>
    <col min="9482" max="9482" width="6.625" style="24" customWidth="1"/>
    <col min="9483" max="9485" width="7.125" style="24" customWidth="1"/>
    <col min="9486" max="9486" width="6.625" style="24" customWidth="1"/>
    <col min="9487" max="9487" width="7.125" style="24" customWidth="1"/>
    <col min="9488" max="9488" width="6.625" style="24" customWidth="1"/>
    <col min="9489" max="9489" width="7.125" style="24" customWidth="1"/>
    <col min="9490" max="9490" width="6.625" style="24" customWidth="1"/>
    <col min="9491" max="9491" width="7.125" style="24" customWidth="1"/>
    <col min="9492" max="9499" width="6.625" style="24" customWidth="1"/>
    <col min="9500" max="9728" width="9" style="24"/>
    <col min="9729" max="9729" width="24.625" style="24" customWidth="1"/>
    <col min="9730" max="9733" width="7.125" style="24" customWidth="1"/>
    <col min="9734" max="9734" width="6.625" style="24" customWidth="1"/>
    <col min="9735" max="9737" width="7.125" style="24" customWidth="1"/>
    <col min="9738" max="9738" width="6.625" style="24" customWidth="1"/>
    <col min="9739" max="9741" width="7.125" style="24" customWidth="1"/>
    <col min="9742" max="9742" width="6.625" style="24" customWidth="1"/>
    <col min="9743" max="9743" width="7.125" style="24" customWidth="1"/>
    <col min="9744" max="9744" width="6.625" style="24" customWidth="1"/>
    <col min="9745" max="9745" width="7.125" style="24" customWidth="1"/>
    <col min="9746" max="9746" width="6.625" style="24" customWidth="1"/>
    <col min="9747" max="9747" width="7.125" style="24" customWidth="1"/>
    <col min="9748" max="9755" width="6.625" style="24" customWidth="1"/>
    <col min="9756" max="9984" width="9" style="24"/>
    <col min="9985" max="9985" width="24.625" style="24" customWidth="1"/>
    <col min="9986" max="9989" width="7.125" style="24" customWidth="1"/>
    <col min="9990" max="9990" width="6.625" style="24" customWidth="1"/>
    <col min="9991" max="9993" width="7.125" style="24" customWidth="1"/>
    <col min="9994" max="9994" width="6.625" style="24" customWidth="1"/>
    <col min="9995" max="9997" width="7.125" style="24" customWidth="1"/>
    <col min="9998" max="9998" width="6.625" style="24" customWidth="1"/>
    <col min="9999" max="9999" width="7.125" style="24" customWidth="1"/>
    <col min="10000" max="10000" width="6.625" style="24" customWidth="1"/>
    <col min="10001" max="10001" width="7.125" style="24" customWidth="1"/>
    <col min="10002" max="10002" width="6.625" style="24" customWidth="1"/>
    <col min="10003" max="10003" width="7.125" style="24" customWidth="1"/>
    <col min="10004" max="10011" width="6.625" style="24" customWidth="1"/>
    <col min="10012" max="10240" width="9" style="24"/>
    <col min="10241" max="10241" width="24.625" style="24" customWidth="1"/>
    <col min="10242" max="10245" width="7.125" style="24" customWidth="1"/>
    <col min="10246" max="10246" width="6.625" style="24" customWidth="1"/>
    <col min="10247" max="10249" width="7.125" style="24" customWidth="1"/>
    <col min="10250" max="10250" width="6.625" style="24" customWidth="1"/>
    <col min="10251" max="10253" width="7.125" style="24" customWidth="1"/>
    <col min="10254" max="10254" width="6.625" style="24" customWidth="1"/>
    <col min="10255" max="10255" width="7.125" style="24" customWidth="1"/>
    <col min="10256" max="10256" width="6.625" style="24" customWidth="1"/>
    <col min="10257" max="10257" width="7.125" style="24" customWidth="1"/>
    <col min="10258" max="10258" width="6.625" style="24" customWidth="1"/>
    <col min="10259" max="10259" width="7.125" style="24" customWidth="1"/>
    <col min="10260" max="10267" width="6.625" style="24" customWidth="1"/>
    <col min="10268" max="10496" width="9" style="24"/>
    <col min="10497" max="10497" width="24.625" style="24" customWidth="1"/>
    <col min="10498" max="10501" width="7.125" style="24" customWidth="1"/>
    <col min="10502" max="10502" width="6.625" style="24" customWidth="1"/>
    <col min="10503" max="10505" width="7.125" style="24" customWidth="1"/>
    <col min="10506" max="10506" width="6.625" style="24" customWidth="1"/>
    <col min="10507" max="10509" width="7.125" style="24" customWidth="1"/>
    <col min="10510" max="10510" width="6.625" style="24" customWidth="1"/>
    <col min="10511" max="10511" width="7.125" style="24" customWidth="1"/>
    <col min="10512" max="10512" width="6.625" style="24" customWidth="1"/>
    <col min="10513" max="10513" width="7.125" style="24" customWidth="1"/>
    <col min="10514" max="10514" width="6.625" style="24" customWidth="1"/>
    <col min="10515" max="10515" width="7.125" style="24" customWidth="1"/>
    <col min="10516" max="10523" width="6.625" style="24" customWidth="1"/>
    <col min="10524" max="10752" width="9" style="24"/>
    <col min="10753" max="10753" width="24.625" style="24" customWidth="1"/>
    <col min="10754" max="10757" width="7.125" style="24" customWidth="1"/>
    <col min="10758" max="10758" width="6.625" style="24" customWidth="1"/>
    <col min="10759" max="10761" width="7.125" style="24" customWidth="1"/>
    <col min="10762" max="10762" width="6.625" style="24" customWidth="1"/>
    <col min="10763" max="10765" width="7.125" style="24" customWidth="1"/>
    <col min="10766" max="10766" width="6.625" style="24" customWidth="1"/>
    <col min="10767" max="10767" width="7.125" style="24" customWidth="1"/>
    <col min="10768" max="10768" width="6.625" style="24" customWidth="1"/>
    <col min="10769" max="10769" width="7.125" style="24" customWidth="1"/>
    <col min="10770" max="10770" width="6.625" style="24" customWidth="1"/>
    <col min="10771" max="10771" width="7.125" style="24" customWidth="1"/>
    <col min="10772" max="10779" width="6.625" style="24" customWidth="1"/>
    <col min="10780" max="11008" width="9" style="24"/>
    <col min="11009" max="11009" width="24.625" style="24" customWidth="1"/>
    <col min="11010" max="11013" width="7.125" style="24" customWidth="1"/>
    <col min="11014" max="11014" width="6.625" style="24" customWidth="1"/>
    <col min="11015" max="11017" width="7.125" style="24" customWidth="1"/>
    <col min="11018" max="11018" width="6.625" style="24" customWidth="1"/>
    <col min="11019" max="11021" width="7.125" style="24" customWidth="1"/>
    <col min="11022" max="11022" width="6.625" style="24" customWidth="1"/>
    <col min="11023" max="11023" width="7.125" style="24" customWidth="1"/>
    <col min="11024" max="11024" width="6.625" style="24" customWidth="1"/>
    <col min="11025" max="11025" width="7.125" style="24" customWidth="1"/>
    <col min="11026" max="11026" width="6.625" style="24" customWidth="1"/>
    <col min="11027" max="11027" width="7.125" style="24" customWidth="1"/>
    <col min="11028" max="11035" width="6.625" style="24" customWidth="1"/>
    <col min="11036" max="11264" width="9" style="24"/>
    <col min="11265" max="11265" width="24.625" style="24" customWidth="1"/>
    <col min="11266" max="11269" width="7.125" style="24" customWidth="1"/>
    <col min="11270" max="11270" width="6.625" style="24" customWidth="1"/>
    <col min="11271" max="11273" width="7.125" style="24" customWidth="1"/>
    <col min="11274" max="11274" width="6.625" style="24" customWidth="1"/>
    <col min="11275" max="11277" width="7.125" style="24" customWidth="1"/>
    <col min="11278" max="11278" width="6.625" style="24" customWidth="1"/>
    <col min="11279" max="11279" width="7.125" style="24" customWidth="1"/>
    <col min="11280" max="11280" width="6.625" style="24" customWidth="1"/>
    <col min="11281" max="11281" width="7.125" style="24" customWidth="1"/>
    <col min="11282" max="11282" width="6.625" style="24" customWidth="1"/>
    <col min="11283" max="11283" width="7.125" style="24" customWidth="1"/>
    <col min="11284" max="11291" width="6.625" style="24" customWidth="1"/>
    <col min="11292" max="11520" width="9" style="24"/>
    <col min="11521" max="11521" width="24.625" style="24" customWidth="1"/>
    <col min="11522" max="11525" width="7.125" style="24" customWidth="1"/>
    <col min="11526" max="11526" width="6.625" style="24" customWidth="1"/>
    <col min="11527" max="11529" width="7.125" style="24" customWidth="1"/>
    <col min="11530" max="11530" width="6.625" style="24" customWidth="1"/>
    <col min="11531" max="11533" width="7.125" style="24" customWidth="1"/>
    <col min="11534" max="11534" width="6.625" style="24" customWidth="1"/>
    <col min="11535" max="11535" width="7.125" style="24" customWidth="1"/>
    <col min="11536" max="11536" width="6.625" style="24" customWidth="1"/>
    <col min="11537" max="11537" width="7.125" style="24" customWidth="1"/>
    <col min="11538" max="11538" width="6.625" style="24" customWidth="1"/>
    <col min="11539" max="11539" width="7.125" style="24" customWidth="1"/>
    <col min="11540" max="11547" width="6.625" style="24" customWidth="1"/>
    <col min="11548" max="11776" width="9" style="24"/>
    <col min="11777" max="11777" width="24.625" style="24" customWidth="1"/>
    <col min="11778" max="11781" width="7.125" style="24" customWidth="1"/>
    <col min="11782" max="11782" width="6.625" style="24" customWidth="1"/>
    <col min="11783" max="11785" width="7.125" style="24" customWidth="1"/>
    <col min="11786" max="11786" width="6.625" style="24" customWidth="1"/>
    <col min="11787" max="11789" width="7.125" style="24" customWidth="1"/>
    <col min="11790" max="11790" width="6.625" style="24" customWidth="1"/>
    <col min="11791" max="11791" width="7.125" style="24" customWidth="1"/>
    <col min="11792" max="11792" width="6.625" style="24" customWidth="1"/>
    <col min="11793" max="11793" width="7.125" style="24" customWidth="1"/>
    <col min="11794" max="11794" width="6.625" style="24" customWidth="1"/>
    <col min="11795" max="11795" width="7.125" style="24" customWidth="1"/>
    <col min="11796" max="11803" width="6.625" style="24" customWidth="1"/>
    <col min="11804" max="12032" width="9" style="24"/>
    <col min="12033" max="12033" width="24.625" style="24" customWidth="1"/>
    <col min="12034" max="12037" width="7.125" style="24" customWidth="1"/>
    <col min="12038" max="12038" width="6.625" style="24" customWidth="1"/>
    <col min="12039" max="12041" width="7.125" style="24" customWidth="1"/>
    <col min="12042" max="12042" width="6.625" style="24" customWidth="1"/>
    <col min="12043" max="12045" width="7.125" style="24" customWidth="1"/>
    <col min="12046" max="12046" width="6.625" style="24" customWidth="1"/>
    <col min="12047" max="12047" width="7.125" style="24" customWidth="1"/>
    <col min="12048" max="12048" width="6.625" style="24" customWidth="1"/>
    <col min="12049" max="12049" width="7.125" style="24" customWidth="1"/>
    <col min="12050" max="12050" width="6.625" style="24" customWidth="1"/>
    <col min="12051" max="12051" width="7.125" style="24" customWidth="1"/>
    <col min="12052" max="12059" width="6.625" style="24" customWidth="1"/>
    <col min="12060" max="12288" width="9" style="24"/>
    <col min="12289" max="12289" width="24.625" style="24" customWidth="1"/>
    <col min="12290" max="12293" width="7.125" style="24" customWidth="1"/>
    <col min="12294" max="12294" width="6.625" style="24" customWidth="1"/>
    <col min="12295" max="12297" width="7.125" style="24" customWidth="1"/>
    <col min="12298" max="12298" width="6.625" style="24" customWidth="1"/>
    <col min="12299" max="12301" width="7.125" style="24" customWidth="1"/>
    <col min="12302" max="12302" width="6.625" style="24" customWidth="1"/>
    <col min="12303" max="12303" width="7.125" style="24" customWidth="1"/>
    <col min="12304" max="12304" width="6.625" style="24" customWidth="1"/>
    <col min="12305" max="12305" width="7.125" style="24" customWidth="1"/>
    <col min="12306" max="12306" width="6.625" style="24" customWidth="1"/>
    <col min="12307" max="12307" width="7.125" style="24" customWidth="1"/>
    <col min="12308" max="12315" width="6.625" style="24" customWidth="1"/>
    <col min="12316" max="12544" width="9" style="24"/>
    <col min="12545" max="12545" width="24.625" style="24" customWidth="1"/>
    <col min="12546" max="12549" width="7.125" style="24" customWidth="1"/>
    <col min="12550" max="12550" width="6.625" style="24" customWidth="1"/>
    <col min="12551" max="12553" width="7.125" style="24" customWidth="1"/>
    <col min="12554" max="12554" width="6.625" style="24" customWidth="1"/>
    <col min="12555" max="12557" width="7.125" style="24" customWidth="1"/>
    <col min="12558" max="12558" width="6.625" style="24" customWidth="1"/>
    <col min="12559" max="12559" width="7.125" style="24" customWidth="1"/>
    <col min="12560" max="12560" width="6.625" style="24" customWidth="1"/>
    <col min="12561" max="12561" width="7.125" style="24" customWidth="1"/>
    <col min="12562" max="12562" width="6.625" style="24" customWidth="1"/>
    <col min="12563" max="12563" width="7.125" style="24" customWidth="1"/>
    <col min="12564" max="12571" width="6.625" style="24" customWidth="1"/>
    <col min="12572" max="12800" width="9" style="24"/>
    <col min="12801" max="12801" width="24.625" style="24" customWidth="1"/>
    <col min="12802" max="12805" width="7.125" style="24" customWidth="1"/>
    <col min="12806" max="12806" width="6.625" style="24" customWidth="1"/>
    <col min="12807" max="12809" width="7.125" style="24" customWidth="1"/>
    <col min="12810" max="12810" width="6.625" style="24" customWidth="1"/>
    <col min="12811" max="12813" width="7.125" style="24" customWidth="1"/>
    <col min="12814" max="12814" width="6.625" style="24" customWidth="1"/>
    <col min="12815" max="12815" width="7.125" style="24" customWidth="1"/>
    <col min="12816" max="12816" width="6.625" style="24" customWidth="1"/>
    <col min="12817" max="12817" width="7.125" style="24" customWidth="1"/>
    <col min="12818" max="12818" width="6.625" style="24" customWidth="1"/>
    <col min="12819" max="12819" width="7.125" style="24" customWidth="1"/>
    <col min="12820" max="12827" width="6.625" style="24" customWidth="1"/>
    <col min="12828" max="13056" width="9" style="24"/>
    <col min="13057" max="13057" width="24.625" style="24" customWidth="1"/>
    <col min="13058" max="13061" width="7.125" style="24" customWidth="1"/>
    <col min="13062" max="13062" width="6.625" style="24" customWidth="1"/>
    <col min="13063" max="13065" width="7.125" style="24" customWidth="1"/>
    <col min="13066" max="13066" width="6.625" style="24" customWidth="1"/>
    <col min="13067" max="13069" width="7.125" style="24" customWidth="1"/>
    <col min="13070" max="13070" width="6.625" style="24" customWidth="1"/>
    <col min="13071" max="13071" width="7.125" style="24" customWidth="1"/>
    <col min="13072" max="13072" width="6.625" style="24" customWidth="1"/>
    <col min="13073" max="13073" width="7.125" style="24" customWidth="1"/>
    <col min="13074" max="13074" width="6.625" style="24" customWidth="1"/>
    <col min="13075" max="13075" width="7.125" style="24" customWidth="1"/>
    <col min="13076" max="13083" width="6.625" style="24" customWidth="1"/>
    <col min="13084" max="13312" width="9" style="24"/>
    <col min="13313" max="13313" width="24.625" style="24" customWidth="1"/>
    <col min="13314" max="13317" width="7.125" style="24" customWidth="1"/>
    <col min="13318" max="13318" width="6.625" style="24" customWidth="1"/>
    <col min="13319" max="13321" width="7.125" style="24" customWidth="1"/>
    <col min="13322" max="13322" width="6.625" style="24" customWidth="1"/>
    <col min="13323" max="13325" width="7.125" style="24" customWidth="1"/>
    <col min="13326" max="13326" width="6.625" style="24" customWidth="1"/>
    <col min="13327" max="13327" width="7.125" style="24" customWidth="1"/>
    <col min="13328" max="13328" width="6.625" style="24" customWidth="1"/>
    <col min="13329" max="13329" width="7.125" style="24" customWidth="1"/>
    <col min="13330" max="13330" width="6.625" style="24" customWidth="1"/>
    <col min="13331" max="13331" width="7.125" style="24" customWidth="1"/>
    <col min="13332" max="13339" width="6.625" style="24" customWidth="1"/>
    <col min="13340" max="13568" width="9" style="24"/>
    <col min="13569" max="13569" width="24.625" style="24" customWidth="1"/>
    <col min="13570" max="13573" width="7.125" style="24" customWidth="1"/>
    <col min="13574" max="13574" width="6.625" style="24" customWidth="1"/>
    <col min="13575" max="13577" width="7.125" style="24" customWidth="1"/>
    <col min="13578" max="13578" width="6.625" style="24" customWidth="1"/>
    <col min="13579" max="13581" width="7.125" style="24" customWidth="1"/>
    <col min="13582" max="13582" width="6.625" style="24" customWidth="1"/>
    <col min="13583" max="13583" width="7.125" style="24" customWidth="1"/>
    <col min="13584" max="13584" width="6.625" style="24" customWidth="1"/>
    <col min="13585" max="13585" width="7.125" style="24" customWidth="1"/>
    <col min="13586" max="13586" width="6.625" style="24" customWidth="1"/>
    <col min="13587" max="13587" width="7.125" style="24" customWidth="1"/>
    <col min="13588" max="13595" width="6.625" style="24" customWidth="1"/>
    <col min="13596" max="13824" width="9" style="24"/>
    <col min="13825" max="13825" width="24.625" style="24" customWidth="1"/>
    <col min="13826" max="13829" width="7.125" style="24" customWidth="1"/>
    <col min="13830" max="13830" width="6.625" style="24" customWidth="1"/>
    <col min="13831" max="13833" width="7.125" style="24" customWidth="1"/>
    <col min="13834" max="13834" width="6.625" style="24" customWidth="1"/>
    <col min="13835" max="13837" width="7.125" style="24" customWidth="1"/>
    <col min="13838" max="13838" width="6.625" style="24" customWidth="1"/>
    <col min="13839" max="13839" width="7.125" style="24" customWidth="1"/>
    <col min="13840" max="13840" width="6.625" style="24" customWidth="1"/>
    <col min="13841" max="13841" width="7.125" style="24" customWidth="1"/>
    <col min="13842" max="13842" width="6.625" style="24" customWidth="1"/>
    <col min="13843" max="13843" width="7.125" style="24" customWidth="1"/>
    <col min="13844" max="13851" width="6.625" style="24" customWidth="1"/>
    <col min="13852" max="14080" width="9" style="24"/>
    <col min="14081" max="14081" width="24.625" style="24" customWidth="1"/>
    <col min="14082" max="14085" width="7.125" style="24" customWidth="1"/>
    <col min="14086" max="14086" width="6.625" style="24" customWidth="1"/>
    <col min="14087" max="14089" width="7.125" style="24" customWidth="1"/>
    <col min="14090" max="14090" width="6.625" style="24" customWidth="1"/>
    <col min="14091" max="14093" width="7.125" style="24" customWidth="1"/>
    <col min="14094" max="14094" width="6.625" style="24" customWidth="1"/>
    <col min="14095" max="14095" width="7.125" style="24" customWidth="1"/>
    <col min="14096" max="14096" width="6.625" style="24" customWidth="1"/>
    <col min="14097" max="14097" width="7.125" style="24" customWidth="1"/>
    <col min="14098" max="14098" width="6.625" style="24" customWidth="1"/>
    <col min="14099" max="14099" width="7.125" style="24" customWidth="1"/>
    <col min="14100" max="14107" width="6.625" style="24" customWidth="1"/>
    <col min="14108" max="14336" width="9" style="24"/>
    <col min="14337" max="14337" width="24.625" style="24" customWidth="1"/>
    <col min="14338" max="14341" width="7.125" style="24" customWidth="1"/>
    <col min="14342" max="14342" width="6.625" style="24" customWidth="1"/>
    <col min="14343" max="14345" width="7.125" style="24" customWidth="1"/>
    <col min="14346" max="14346" width="6.625" style="24" customWidth="1"/>
    <col min="14347" max="14349" width="7.125" style="24" customWidth="1"/>
    <col min="14350" max="14350" width="6.625" style="24" customWidth="1"/>
    <col min="14351" max="14351" width="7.125" style="24" customWidth="1"/>
    <col min="14352" max="14352" width="6.625" style="24" customWidth="1"/>
    <col min="14353" max="14353" width="7.125" style="24" customWidth="1"/>
    <col min="14354" max="14354" width="6.625" style="24" customWidth="1"/>
    <col min="14355" max="14355" width="7.125" style="24" customWidth="1"/>
    <col min="14356" max="14363" width="6.625" style="24" customWidth="1"/>
    <col min="14364" max="14592" width="9" style="24"/>
    <col min="14593" max="14593" width="24.625" style="24" customWidth="1"/>
    <col min="14594" max="14597" width="7.125" style="24" customWidth="1"/>
    <col min="14598" max="14598" width="6.625" style="24" customWidth="1"/>
    <col min="14599" max="14601" width="7.125" style="24" customWidth="1"/>
    <col min="14602" max="14602" width="6.625" style="24" customWidth="1"/>
    <col min="14603" max="14605" width="7.125" style="24" customWidth="1"/>
    <col min="14606" max="14606" width="6.625" style="24" customWidth="1"/>
    <col min="14607" max="14607" width="7.125" style="24" customWidth="1"/>
    <col min="14608" max="14608" width="6.625" style="24" customWidth="1"/>
    <col min="14609" max="14609" width="7.125" style="24" customWidth="1"/>
    <col min="14610" max="14610" width="6.625" style="24" customWidth="1"/>
    <col min="14611" max="14611" width="7.125" style="24" customWidth="1"/>
    <col min="14612" max="14619" width="6.625" style="24" customWidth="1"/>
    <col min="14620" max="14848" width="9" style="24"/>
    <col min="14849" max="14849" width="24.625" style="24" customWidth="1"/>
    <col min="14850" max="14853" width="7.125" style="24" customWidth="1"/>
    <col min="14854" max="14854" width="6.625" style="24" customWidth="1"/>
    <col min="14855" max="14857" width="7.125" style="24" customWidth="1"/>
    <col min="14858" max="14858" width="6.625" style="24" customWidth="1"/>
    <col min="14859" max="14861" width="7.125" style="24" customWidth="1"/>
    <col min="14862" max="14862" width="6.625" style="24" customWidth="1"/>
    <col min="14863" max="14863" width="7.125" style="24" customWidth="1"/>
    <col min="14864" max="14864" width="6.625" style="24" customWidth="1"/>
    <col min="14865" max="14865" width="7.125" style="24" customWidth="1"/>
    <col min="14866" max="14866" width="6.625" style="24" customWidth="1"/>
    <col min="14867" max="14867" width="7.125" style="24" customWidth="1"/>
    <col min="14868" max="14875" width="6.625" style="24" customWidth="1"/>
    <col min="14876" max="15104" width="9" style="24"/>
    <col min="15105" max="15105" width="24.625" style="24" customWidth="1"/>
    <col min="15106" max="15109" width="7.125" style="24" customWidth="1"/>
    <col min="15110" max="15110" width="6.625" style="24" customWidth="1"/>
    <col min="15111" max="15113" width="7.125" style="24" customWidth="1"/>
    <col min="15114" max="15114" width="6.625" style="24" customWidth="1"/>
    <col min="15115" max="15117" width="7.125" style="24" customWidth="1"/>
    <col min="15118" max="15118" width="6.625" style="24" customWidth="1"/>
    <col min="15119" max="15119" width="7.125" style="24" customWidth="1"/>
    <col min="15120" max="15120" width="6.625" style="24" customWidth="1"/>
    <col min="15121" max="15121" width="7.125" style="24" customWidth="1"/>
    <col min="15122" max="15122" width="6.625" style="24" customWidth="1"/>
    <col min="15123" max="15123" width="7.125" style="24" customWidth="1"/>
    <col min="15124" max="15131" width="6.625" style="24" customWidth="1"/>
    <col min="15132" max="15360" width="9" style="24"/>
    <col min="15361" max="15361" width="24.625" style="24" customWidth="1"/>
    <col min="15362" max="15365" width="7.125" style="24" customWidth="1"/>
    <col min="15366" max="15366" width="6.625" style="24" customWidth="1"/>
    <col min="15367" max="15369" width="7.125" style="24" customWidth="1"/>
    <col min="15370" max="15370" width="6.625" style="24" customWidth="1"/>
    <col min="15371" max="15373" width="7.125" style="24" customWidth="1"/>
    <col min="15374" max="15374" width="6.625" style="24" customWidth="1"/>
    <col min="15375" max="15375" width="7.125" style="24" customWidth="1"/>
    <col min="15376" max="15376" width="6.625" style="24" customWidth="1"/>
    <col min="15377" max="15377" width="7.125" style="24" customWidth="1"/>
    <col min="15378" max="15378" width="6.625" style="24" customWidth="1"/>
    <col min="15379" max="15379" width="7.125" style="24" customWidth="1"/>
    <col min="15380" max="15387" width="6.625" style="24" customWidth="1"/>
    <col min="15388" max="15616" width="9" style="24"/>
    <col min="15617" max="15617" width="24.625" style="24" customWidth="1"/>
    <col min="15618" max="15621" width="7.125" style="24" customWidth="1"/>
    <col min="15622" max="15622" width="6.625" style="24" customWidth="1"/>
    <col min="15623" max="15625" width="7.125" style="24" customWidth="1"/>
    <col min="15626" max="15626" width="6.625" style="24" customWidth="1"/>
    <col min="15627" max="15629" width="7.125" style="24" customWidth="1"/>
    <col min="15630" max="15630" width="6.625" style="24" customWidth="1"/>
    <col min="15631" max="15631" width="7.125" style="24" customWidth="1"/>
    <col min="15632" max="15632" width="6.625" style="24" customWidth="1"/>
    <col min="15633" max="15633" width="7.125" style="24" customWidth="1"/>
    <col min="15634" max="15634" width="6.625" style="24" customWidth="1"/>
    <col min="15635" max="15635" width="7.125" style="24" customWidth="1"/>
    <col min="15636" max="15643" width="6.625" style="24" customWidth="1"/>
    <col min="15644" max="15872" width="9" style="24"/>
    <col min="15873" max="15873" width="24.625" style="24" customWidth="1"/>
    <col min="15874" max="15877" width="7.125" style="24" customWidth="1"/>
    <col min="15878" max="15878" width="6.625" style="24" customWidth="1"/>
    <col min="15879" max="15881" width="7.125" style="24" customWidth="1"/>
    <col min="15882" max="15882" width="6.625" style="24" customWidth="1"/>
    <col min="15883" max="15885" width="7.125" style="24" customWidth="1"/>
    <col min="15886" max="15886" width="6.625" style="24" customWidth="1"/>
    <col min="15887" max="15887" width="7.125" style="24" customWidth="1"/>
    <col min="15888" max="15888" width="6.625" style="24" customWidth="1"/>
    <col min="15889" max="15889" width="7.125" style="24" customWidth="1"/>
    <col min="15890" max="15890" width="6.625" style="24" customWidth="1"/>
    <col min="15891" max="15891" width="7.125" style="24" customWidth="1"/>
    <col min="15892" max="15899" width="6.625" style="24" customWidth="1"/>
    <col min="15900" max="16128" width="9" style="24"/>
    <col min="16129" max="16129" width="24.625" style="24" customWidth="1"/>
    <col min="16130" max="16133" width="7.125" style="24" customWidth="1"/>
    <col min="16134" max="16134" width="6.625" style="24" customWidth="1"/>
    <col min="16135" max="16137" width="7.125" style="24" customWidth="1"/>
    <col min="16138" max="16138" width="6.625" style="24" customWidth="1"/>
    <col min="16139" max="16141" width="7.125" style="24" customWidth="1"/>
    <col min="16142" max="16142" width="6.625" style="24" customWidth="1"/>
    <col min="16143" max="16143" width="7.125" style="24" customWidth="1"/>
    <col min="16144" max="16144" width="6.625" style="24" customWidth="1"/>
    <col min="16145" max="16145" width="7.125" style="24" customWidth="1"/>
    <col min="16146" max="16146" width="6.625" style="24" customWidth="1"/>
    <col min="16147" max="16147" width="7.125" style="24" customWidth="1"/>
    <col min="16148" max="16155" width="6.625" style="24" customWidth="1"/>
    <col min="16156" max="16384" width="9" style="24"/>
  </cols>
  <sheetData>
    <row r="1" spans="1:33" ht="20.25">
      <c r="A1" s="478" t="s">
        <v>323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</row>
    <row r="2" spans="1:33" ht="20.25">
      <c r="A2" s="479" t="s">
        <v>250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</row>
    <row r="3" spans="1:33" s="23" customFormat="1">
      <c r="A3" s="23" t="s">
        <v>95</v>
      </c>
      <c r="G3" s="482" t="s">
        <v>324</v>
      </c>
      <c r="H3" s="482"/>
      <c r="I3" s="482"/>
      <c r="J3" s="482"/>
      <c r="K3" s="482"/>
    </row>
    <row r="4" spans="1:33" s="23" customFormat="1" ht="17.25" thickBot="1">
      <c r="A4" s="23" t="s">
        <v>96</v>
      </c>
      <c r="H4" s="483" t="s">
        <v>91</v>
      </c>
      <c r="I4" s="483"/>
      <c r="J4" s="483"/>
      <c r="S4" s="184"/>
      <c r="T4" s="82"/>
      <c r="AB4" s="23" t="s">
        <v>353</v>
      </c>
    </row>
    <row r="5" spans="1:33" ht="30" customHeight="1">
      <c r="A5" s="484" t="s">
        <v>30</v>
      </c>
      <c r="B5" s="301" t="s">
        <v>49</v>
      </c>
      <c r="C5" s="404" t="s">
        <v>19</v>
      </c>
      <c r="D5" s="489"/>
      <c r="E5" s="407"/>
      <c r="F5" s="407"/>
      <c r="G5" s="417"/>
      <c r="H5" s="489" t="s">
        <v>20</v>
      </c>
      <c r="I5" s="407"/>
      <c r="J5" s="407"/>
      <c r="K5" s="490"/>
      <c r="L5" s="404" t="s">
        <v>266</v>
      </c>
      <c r="M5" s="301"/>
      <c r="N5" s="301"/>
      <c r="O5" s="417"/>
      <c r="P5" s="404" t="s">
        <v>291</v>
      </c>
      <c r="Q5" s="301"/>
      <c r="R5" s="301"/>
      <c r="S5" s="417"/>
      <c r="T5" s="404" t="s">
        <v>21</v>
      </c>
      <c r="U5" s="301"/>
      <c r="V5" s="301"/>
      <c r="W5" s="417"/>
      <c r="X5" s="404" t="s">
        <v>22</v>
      </c>
      <c r="Y5" s="301"/>
      <c r="Z5" s="301"/>
      <c r="AA5" s="417"/>
      <c r="AB5" s="480" t="s">
        <v>305</v>
      </c>
      <c r="AC5" s="481"/>
      <c r="AD5" s="480" t="s">
        <v>306</v>
      </c>
      <c r="AE5" s="481"/>
      <c r="AF5" s="480" t="s">
        <v>307</v>
      </c>
      <c r="AG5" s="481"/>
    </row>
    <row r="6" spans="1:33">
      <c r="A6" s="485"/>
      <c r="B6" s="487"/>
      <c r="C6" s="307" t="s">
        <v>128</v>
      </c>
      <c r="D6" s="308"/>
      <c r="E6" s="385" t="s">
        <v>23</v>
      </c>
      <c r="F6" s="453" t="s">
        <v>24</v>
      </c>
      <c r="G6" s="311" t="s">
        <v>25</v>
      </c>
      <c r="H6" s="458" t="s">
        <v>8</v>
      </c>
      <c r="I6" s="309" t="s">
        <v>123</v>
      </c>
      <c r="J6" s="309" t="s">
        <v>24</v>
      </c>
      <c r="K6" s="311" t="s">
        <v>25</v>
      </c>
      <c r="L6" s="476" t="s">
        <v>8</v>
      </c>
      <c r="M6" s="453" t="s">
        <v>129</v>
      </c>
      <c r="N6" s="452" t="s">
        <v>24</v>
      </c>
      <c r="O6" s="477" t="s">
        <v>25</v>
      </c>
      <c r="P6" s="476" t="s">
        <v>8</v>
      </c>
      <c r="Q6" s="453" t="s">
        <v>129</v>
      </c>
      <c r="R6" s="452" t="s">
        <v>24</v>
      </c>
      <c r="S6" s="477" t="s">
        <v>25</v>
      </c>
      <c r="T6" s="476" t="s">
        <v>8</v>
      </c>
      <c r="U6" s="453" t="s">
        <v>129</v>
      </c>
      <c r="V6" s="452" t="s">
        <v>24</v>
      </c>
      <c r="W6" s="477" t="s">
        <v>25</v>
      </c>
      <c r="X6" s="476" t="s">
        <v>8</v>
      </c>
      <c r="Y6" s="453" t="s">
        <v>129</v>
      </c>
      <c r="Z6" s="452" t="s">
        <v>24</v>
      </c>
      <c r="AA6" s="477" t="s">
        <v>25</v>
      </c>
      <c r="AB6" s="313" t="s">
        <v>10</v>
      </c>
      <c r="AC6" s="311" t="s">
        <v>14</v>
      </c>
      <c r="AD6" s="493" t="s">
        <v>10</v>
      </c>
      <c r="AE6" s="491" t="s">
        <v>14</v>
      </c>
      <c r="AF6" s="493" t="s">
        <v>10</v>
      </c>
      <c r="AG6" s="491" t="s">
        <v>14</v>
      </c>
    </row>
    <row r="7" spans="1:33" ht="17.25" thickBot="1">
      <c r="A7" s="486"/>
      <c r="B7" s="488"/>
      <c r="C7" s="186" t="s">
        <v>8</v>
      </c>
      <c r="D7" s="40" t="s">
        <v>129</v>
      </c>
      <c r="E7" s="386"/>
      <c r="F7" s="454" t="s">
        <v>24</v>
      </c>
      <c r="G7" s="312"/>
      <c r="H7" s="459"/>
      <c r="I7" s="310"/>
      <c r="J7" s="310"/>
      <c r="K7" s="312"/>
      <c r="L7" s="314"/>
      <c r="M7" s="316"/>
      <c r="N7" s="451" t="s">
        <v>24</v>
      </c>
      <c r="O7" s="312"/>
      <c r="P7" s="314"/>
      <c r="Q7" s="316"/>
      <c r="R7" s="451" t="s">
        <v>24</v>
      </c>
      <c r="S7" s="312"/>
      <c r="T7" s="314"/>
      <c r="U7" s="316"/>
      <c r="V7" s="451" t="s">
        <v>24</v>
      </c>
      <c r="W7" s="312"/>
      <c r="X7" s="314"/>
      <c r="Y7" s="316"/>
      <c r="Z7" s="451" t="s">
        <v>24</v>
      </c>
      <c r="AA7" s="312"/>
      <c r="AB7" s="314"/>
      <c r="AC7" s="312"/>
      <c r="AD7" s="494"/>
      <c r="AE7" s="492"/>
      <c r="AF7" s="494"/>
      <c r="AG7" s="492"/>
    </row>
    <row r="8" spans="1:33">
      <c r="A8" s="495" t="s">
        <v>45</v>
      </c>
      <c r="B8" s="25" t="s">
        <v>52</v>
      </c>
      <c r="C8" s="26">
        <v>46</v>
      </c>
      <c r="D8" s="27">
        <v>17</v>
      </c>
      <c r="E8" s="27">
        <v>28</v>
      </c>
      <c r="F8" s="27">
        <v>55.1</v>
      </c>
      <c r="G8" s="28">
        <v>12</v>
      </c>
      <c r="H8" s="26">
        <v>28</v>
      </c>
      <c r="I8" s="27">
        <v>17.5</v>
      </c>
      <c r="J8" s="27">
        <v>42</v>
      </c>
      <c r="K8" s="28">
        <v>8</v>
      </c>
      <c r="L8" s="26">
        <v>53</v>
      </c>
      <c r="M8" s="27">
        <v>10</v>
      </c>
      <c r="N8" s="27">
        <v>54</v>
      </c>
      <c r="O8" s="28">
        <v>9</v>
      </c>
      <c r="P8" s="26">
        <v>49</v>
      </c>
      <c r="Q8" s="27">
        <v>3</v>
      </c>
      <c r="R8" s="27">
        <v>53</v>
      </c>
      <c r="S8" s="28">
        <v>9</v>
      </c>
      <c r="T8" s="26">
        <v>46</v>
      </c>
      <c r="U8" s="27">
        <v>33</v>
      </c>
      <c r="V8" s="27">
        <v>78.2</v>
      </c>
      <c r="W8" s="28">
        <v>11</v>
      </c>
      <c r="X8" s="26">
        <v>58</v>
      </c>
      <c r="Y8" s="27">
        <v>40</v>
      </c>
      <c r="Z8" s="27">
        <v>96</v>
      </c>
      <c r="AA8" s="28">
        <v>12</v>
      </c>
      <c r="AB8" s="27">
        <v>216.5</v>
      </c>
      <c r="AC8" s="28">
        <v>37</v>
      </c>
      <c r="AD8" s="26">
        <v>219.2</v>
      </c>
      <c r="AE8" s="28">
        <v>36</v>
      </c>
      <c r="AF8" s="26">
        <v>236.2</v>
      </c>
      <c r="AG8" s="28">
        <v>39</v>
      </c>
    </row>
    <row r="9" spans="1:33">
      <c r="A9" s="496"/>
      <c r="B9" s="29" t="s">
        <v>53</v>
      </c>
      <c r="C9" s="30">
        <v>40.4</v>
      </c>
      <c r="D9" s="31">
        <v>16</v>
      </c>
      <c r="E9" s="31">
        <v>26</v>
      </c>
      <c r="F9" s="31">
        <v>51.6</v>
      </c>
      <c r="G9" s="32">
        <v>11</v>
      </c>
      <c r="H9" s="30">
        <v>23</v>
      </c>
      <c r="I9" s="31">
        <v>14.5</v>
      </c>
      <c r="J9" s="31">
        <v>37.5</v>
      </c>
      <c r="K9" s="32">
        <v>7</v>
      </c>
      <c r="L9" s="30">
        <v>44</v>
      </c>
      <c r="M9" s="31">
        <v>5</v>
      </c>
      <c r="N9" s="31">
        <v>48</v>
      </c>
      <c r="O9" s="32">
        <v>8</v>
      </c>
      <c r="P9" s="30">
        <v>44</v>
      </c>
      <c r="Q9" s="31">
        <v>3</v>
      </c>
      <c r="R9" s="31">
        <v>45</v>
      </c>
      <c r="S9" s="32">
        <v>7</v>
      </c>
      <c r="T9" s="30">
        <v>42.8</v>
      </c>
      <c r="U9" s="31">
        <v>31.4</v>
      </c>
      <c r="V9" s="31">
        <v>71</v>
      </c>
      <c r="W9" s="32">
        <v>10</v>
      </c>
      <c r="X9" s="30">
        <v>54</v>
      </c>
      <c r="Y9" s="31">
        <v>37</v>
      </c>
      <c r="Z9" s="31">
        <v>92</v>
      </c>
      <c r="AA9" s="32">
        <v>12</v>
      </c>
      <c r="AB9" s="31">
        <v>197.1</v>
      </c>
      <c r="AC9" s="32">
        <v>33</v>
      </c>
      <c r="AD9" s="30">
        <v>205.5</v>
      </c>
      <c r="AE9" s="32">
        <v>34</v>
      </c>
      <c r="AF9" s="30">
        <v>211.6</v>
      </c>
      <c r="AG9" s="32">
        <v>34</v>
      </c>
    </row>
    <row r="10" spans="1:33">
      <c r="A10" s="496"/>
      <c r="B10" s="29" t="s">
        <v>54</v>
      </c>
      <c r="C10" s="30">
        <v>34.799999999999997</v>
      </c>
      <c r="D10" s="31">
        <v>14</v>
      </c>
      <c r="E10" s="31">
        <v>23</v>
      </c>
      <c r="F10" s="31">
        <v>48.1</v>
      </c>
      <c r="G10" s="32">
        <v>10</v>
      </c>
      <c r="H10" s="30">
        <v>19</v>
      </c>
      <c r="I10" s="31">
        <v>10.5</v>
      </c>
      <c r="J10" s="31">
        <v>30</v>
      </c>
      <c r="K10" s="32">
        <v>6</v>
      </c>
      <c r="L10" s="30">
        <v>34</v>
      </c>
      <c r="M10" s="31">
        <v>0</v>
      </c>
      <c r="N10" s="31">
        <v>38</v>
      </c>
      <c r="O10" s="32">
        <v>6</v>
      </c>
      <c r="P10" s="30">
        <v>31</v>
      </c>
      <c r="Q10" s="31">
        <v>0</v>
      </c>
      <c r="R10" s="31">
        <v>32</v>
      </c>
      <c r="S10" s="32">
        <v>5</v>
      </c>
      <c r="T10" s="30">
        <v>35.6</v>
      </c>
      <c r="U10" s="31">
        <v>26.2</v>
      </c>
      <c r="V10" s="31">
        <v>61.6</v>
      </c>
      <c r="W10" s="32">
        <v>9</v>
      </c>
      <c r="X10" s="30">
        <v>50</v>
      </c>
      <c r="Y10" s="31">
        <v>31</v>
      </c>
      <c r="Z10" s="31">
        <v>81</v>
      </c>
      <c r="AA10" s="32">
        <v>10</v>
      </c>
      <c r="AB10" s="31">
        <v>173.7</v>
      </c>
      <c r="AC10" s="32">
        <v>30</v>
      </c>
      <c r="AD10" s="30">
        <v>183</v>
      </c>
      <c r="AE10" s="32">
        <v>30</v>
      </c>
      <c r="AF10" s="30">
        <v>192.8</v>
      </c>
      <c r="AG10" s="32">
        <v>32</v>
      </c>
    </row>
    <row r="11" spans="1:33">
      <c r="A11" s="496"/>
      <c r="B11" s="29" t="s">
        <v>55</v>
      </c>
      <c r="C11" s="30">
        <v>28</v>
      </c>
      <c r="D11" s="31">
        <v>12</v>
      </c>
      <c r="E11" s="31">
        <v>20</v>
      </c>
      <c r="F11" s="31">
        <v>42.9</v>
      </c>
      <c r="G11" s="32">
        <v>9</v>
      </c>
      <c r="H11" s="30">
        <v>13</v>
      </c>
      <c r="I11" s="31">
        <v>7</v>
      </c>
      <c r="J11" s="31">
        <v>22</v>
      </c>
      <c r="K11" s="32">
        <v>4</v>
      </c>
      <c r="L11" s="30">
        <v>26</v>
      </c>
      <c r="M11" s="31">
        <v>0</v>
      </c>
      <c r="N11" s="31">
        <v>31</v>
      </c>
      <c r="O11" s="32">
        <v>5</v>
      </c>
      <c r="P11" s="30">
        <v>21</v>
      </c>
      <c r="Q11" s="31">
        <v>0</v>
      </c>
      <c r="R11" s="31">
        <v>21</v>
      </c>
      <c r="S11" s="32">
        <v>4</v>
      </c>
      <c r="T11" s="30">
        <v>31.2</v>
      </c>
      <c r="U11" s="31">
        <v>21.4</v>
      </c>
      <c r="V11" s="31">
        <v>55</v>
      </c>
      <c r="W11" s="32">
        <v>8</v>
      </c>
      <c r="X11" s="30">
        <v>42</v>
      </c>
      <c r="Y11" s="31">
        <v>27</v>
      </c>
      <c r="Z11" s="31">
        <v>71</v>
      </c>
      <c r="AA11" s="32">
        <v>9</v>
      </c>
      <c r="AB11" s="31">
        <v>164.3</v>
      </c>
      <c r="AC11" s="32">
        <v>29</v>
      </c>
      <c r="AD11" s="30">
        <v>141.4</v>
      </c>
      <c r="AE11" s="32">
        <v>25</v>
      </c>
      <c r="AF11" s="30">
        <v>167.3</v>
      </c>
      <c r="AG11" s="32">
        <v>27</v>
      </c>
    </row>
    <row r="12" spans="1:33">
      <c r="A12" s="496"/>
      <c r="B12" s="29" t="s">
        <v>56</v>
      </c>
      <c r="C12" s="30">
        <v>23.6</v>
      </c>
      <c r="D12" s="31">
        <v>10</v>
      </c>
      <c r="E12" s="31">
        <v>18</v>
      </c>
      <c r="F12" s="31">
        <v>39.799999999999997</v>
      </c>
      <c r="G12" s="32">
        <v>8</v>
      </c>
      <c r="H12" s="30">
        <v>11</v>
      </c>
      <c r="I12" s="31">
        <v>4</v>
      </c>
      <c r="J12" s="31">
        <v>16</v>
      </c>
      <c r="K12" s="32">
        <v>3</v>
      </c>
      <c r="L12" s="30">
        <v>19</v>
      </c>
      <c r="M12" s="31">
        <v>0</v>
      </c>
      <c r="N12" s="31">
        <v>19</v>
      </c>
      <c r="O12" s="32">
        <v>3</v>
      </c>
      <c r="P12" s="30">
        <v>17</v>
      </c>
      <c r="Q12" s="31">
        <v>0</v>
      </c>
      <c r="R12" s="31">
        <v>17</v>
      </c>
      <c r="S12" s="32">
        <v>3</v>
      </c>
      <c r="T12" s="30">
        <v>28</v>
      </c>
      <c r="U12" s="31">
        <v>15.6</v>
      </c>
      <c r="V12" s="31">
        <v>49.4</v>
      </c>
      <c r="W12" s="32">
        <v>7</v>
      </c>
      <c r="X12" s="30">
        <v>36</v>
      </c>
      <c r="Y12" s="31">
        <v>21</v>
      </c>
      <c r="Z12" s="31">
        <v>59</v>
      </c>
      <c r="AA12" s="32">
        <v>8</v>
      </c>
      <c r="AB12" s="31">
        <v>147.1</v>
      </c>
      <c r="AC12" s="32">
        <v>26</v>
      </c>
      <c r="AD12" s="30">
        <v>129.6</v>
      </c>
      <c r="AE12" s="32">
        <v>22</v>
      </c>
      <c r="AF12" s="30">
        <v>145</v>
      </c>
      <c r="AG12" s="32">
        <v>24</v>
      </c>
    </row>
    <row r="13" spans="1:33">
      <c r="A13" s="496"/>
      <c r="B13" s="29" t="s">
        <v>57</v>
      </c>
      <c r="C13" s="30">
        <v>9.0781963794585891</v>
      </c>
      <c r="D13" s="31">
        <v>3.0242290366211302</v>
      </c>
      <c r="E13" s="31">
        <v>4.5257933953446496</v>
      </c>
      <c r="F13" s="31">
        <v>8.0241341208400794</v>
      </c>
      <c r="G13" s="32"/>
      <c r="H13" s="30">
        <v>7.9229486791923502</v>
      </c>
      <c r="I13" s="31">
        <v>5.6582920085276998</v>
      </c>
      <c r="J13" s="31">
        <v>11.8359820897115</v>
      </c>
      <c r="K13" s="32"/>
      <c r="L13" s="30">
        <v>13.839011063511</v>
      </c>
      <c r="M13" s="31">
        <v>4.4873104479387003</v>
      </c>
      <c r="N13" s="31">
        <v>15.2472096872163</v>
      </c>
      <c r="O13" s="32"/>
      <c r="P13" s="30">
        <v>15.333207501963299</v>
      </c>
      <c r="Q13" s="31">
        <v>2.5393230178873698</v>
      </c>
      <c r="R13" s="31">
        <v>17.009273142301499</v>
      </c>
      <c r="S13" s="32"/>
      <c r="T13" s="30">
        <v>8.3856656462072205</v>
      </c>
      <c r="U13" s="31">
        <v>7.19284800160864</v>
      </c>
      <c r="V13" s="31">
        <v>12.3277266789308</v>
      </c>
      <c r="W13" s="32"/>
      <c r="X13" s="30">
        <v>10.826117460895601</v>
      </c>
      <c r="Y13" s="31">
        <v>8.6757091271140698</v>
      </c>
      <c r="Z13" s="31">
        <v>17.685075763533099</v>
      </c>
      <c r="AA13" s="32"/>
      <c r="AB13" s="31">
        <v>32.251712088683298</v>
      </c>
      <c r="AC13" s="32"/>
      <c r="AD13" s="30">
        <v>36.6887532547048</v>
      </c>
      <c r="AE13" s="32"/>
      <c r="AF13" s="30">
        <v>40.396881470992902</v>
      </c>
      <c r="AG13" s="32"/>
    </row>
    <row r="14" spans="1:33">
      <c r="A14" s="496"/>
      <c r="B14" s="29" t="s">
        <v>58</v>
      </c>
      <c r="C14" s="30">
        <v>34.729999999999997</v>
      </c>
      <c r="D14" s="31">
        <v>13.45</v>
      </c>
      <c r="E14" s="31">
        <v>22.82</v>
      </c>
      <c r="F14" s="31">
        <v>46.91</v>
      </c>
      <c r="G14" s="32"/>
      <c r="H14" s="30">
        <v>19.309999999999999</v>
      </c>
      <c r="I14" s="31">
        <v>10.72</v>
      </c>
      <c r="J14" s="31">
        <v>30.02</v>
      </c>
      <c r="K14" s="32"/>
      <c r="L14" s="30">
        <v>35.26</v>
      </c>
      <c r="M14" s="31">
        <v>3.23</v>
      </c>
      <c r="N14" s="31">
        <v>38.49</v>
      </c>
      <c r="O14" s="32"/>
      <c r="P14" s="30">
        <v>32.6</v>
      </c>
      <c r="Q14" s="31">
        <v>1.6</v>
      </c>
      <c r="R14" s="31">
        <v>34.19</v>
      </c>
      <c r="S14" s="32"/>
      <c r="T14" s="30">
        <v>37.049999999999997</v>
      </c>
      <c r="U14" s="31">
        <v>25.43</v>
      </c>
      <c r="V14" s="31">
        <v>62.47</v>
      </c>
      <c r="W14" s="32"/>
      <c r="X14" s="30">
        <v>48</v>
      </c>
      <c r="Y14" s="31">
        <v>30.9</v>
      </c>
      <c r="Z14" s="31">
        <v>78.900000000000006</v>
      </c>
      <c r="AA14" s="32"/>
      <c r="AB14" s="31">
        <v>180.4</v>
      </c>
      <c r="AC14" s="32"/>
      <c r="AD14" s="30">
        <v>177.73</v>
      </c>
      <c r="AE14" s="32"/>
      <c r="AF14" s="30">
        <v>187.16</v>
      </c>
      <c r="AG14" s="32"/>
    </row>
    <row r="15" spans="1:33" ht="17.25" thickBot="1">
      <c r="A15" s="497"/>
      <c r="B15" s="33" t="s">
        <v>9</v>
      </c>
      <c r="C15" s="498">
        <v>146</v>
      </c>
      <c r="D15" s="499"/>
      <c r="E15" s="499"/>
      <c r="F15" s="499"/>
      <c r="G15" s="500"/>
      <c r="H15" s="498">
        <v>144</v>
      </c>
      <c r="I15" s="499"/>
      <c r="J15" s="499"/>
      <c r="K15" s="500"/>
      <c r="L15" s="498">
        <v>90</v>
      </c>
      <c r="M15" s="499"/>
      <c r="N15" s="499"/>
      <c r="O15" s="500"/>
      <c r="P15" s="498">
        <v>89</v>
      </c>
      <c r="Q15" s="499"/>
      <c r="R15" s="499"/>
      <c r="S15" s="500"/>
      <c r="T15" s="498">
        <v>71</v>
      </c>
      <c r="U15" s="499"/>
      <c r="V15" s="499"/>
      <c r="W15" s="500"/>
      <c r="X15" s="498">
        <v>84</v>
      </c>
      <c r="Y15" s="499"/>
      <c r="Z15" s="499"/>
      <c r="AA15" s="500"/>
      <c r="AB15" s="498">
        <v>69</v>
      </c>
      <c r="AC15" s="500"/>
      <c r="AD15" s="498">
        <v>27</v>
      </c>
      <c r="AE15" s="500"/>
      <c r="AF15" s="498">
        <v>57</v>
      </c>
      <c r="AG15" s="500"/>
    </row>
    <row r="16" spans="1:33">
      <c r="A16" s="501" t="s">
        <v>59</v>
      </c>
      <c r="B16" s="502"/>
      <c r="C16" s="26">
        <v>48</v>
      </c>
      <c r="D16" s="27">
        <v>17</v>
      </c>
      <c r="E16" s="27">
        <v>33</v>
      </c>
      <c r="F16" s="27">
        <v>62</v>
      </c>
      <c r="G16" s="28">
        <v>13</v>
      </c>
      <c r="H16" s="26">
        <v>36</v>
      </c>
      <c r="I16" s="27">
        <v>22</v>
      </c>
      <c r="J16" s="27">
        <v>57</v>
      </c>
      <c r="K16" s="28">
        <v>10</v>
      </c>
      <c r="L16" s="26">
        <v>69</v>
      </c>
      <c r="M16" s="27">
        <v>15</v>
      </c>
      <c r="N16" s="27">
        <v>78</v>
      </c>
      <c r="O16" s="28">
        <v>12</v>
      </c>
      <c r="P16" s="26">
        <v>67</v>
      </c>
      <c r="Q16" s="27">
        <v>9</v>
      </c>
      <c r="R16" s="27">
        <v>74</v>
      </c>
      <c r="S16" s="28">
        <v>12</v>
      </c>
      <c r="T16" s="26">
        <v>55.2</v>
      </c>
      <c r="U16" s="27">
        <v>37</v>
      </c>
      <c r="V16" s="27">
        <v>90.2</v>
      </c>
      <c r="W16" s="28">
        <v>12</v>
      </c>
      <c r="X16" s="26">
        <v>60</v>
      </c>
      <c r="Y16" s="27">
        <v>41</v>
      </c>
      <c r="Z16" s="27">
        <v>100</v>
      </c>
      <c r="AA16" s="28">
        <v>13</v>
      </c>
      <c r="AB16" s="27">
        <v>280.60000000000002</v>
      </c>
      <c r="AC16" s="28">
        <v>47</v>
      </c>
      <c r="AD16" s="27">
        <v>272.45</v>
      </c>
      <c r="AE16" s="28">
        <v>45</v>
      </c>
      <c r="AF16" s="27">
        <v>247.2</v>
      </c>
      <c r="AG16" s="28">
        <v>40</v>
      </c>
    </row>
    <row r="17" spans="1:37">
      <c r="A17" s="503" t="s">
        <v>60</v>
      </c>
      <c r="B17" s="504"/>
      <c r="C17" s="30">
        <v>42.4</v>
      </c>
      <c r="D17" s="31">
        <v>15</v>
      </c>
      <c r="E17" s="31">
        <v>31</v>
      </c>
      <c r="F17" s="31">
        <v>57.3</v>
      </c>
      <c r="G17" s="32">
        <v>12</v>
      </c>
      <c r="H17" s="30">
        <v>28</v>
      </c>
      <c r="I17" s="31">
        <v>18</v>
      </c>
      <c r="J17" s="31">
        <v>45</v>
      </c>
      <c r="K17" s="32">
        <v>8</v>
      </c>
      <c r="L17" s="30">
        <v>57</v>
      </c>
      <c r="M17" s="31">
        <v>10</v>
      </c>
      <c r="N17" s="31">
        <v>64</v>
      </c>
      <c r="O17" s="32">
        <v>10</v>
      </c>
      <c r="P17" s="30">
        <v>54</v>
      </c>
      <c r="Q17" s="31">
        <v>6</v>
      </c>
      <c r="R17" s="31">
        <v>58</v>
      </c>
      <c r="S17" s="32">
        <v>9</v>
      </c>
      <c r="T17" s="30">
        <v>48</v>
      </c>
      <c r="U17" s="31">
        <v>32.4</v>
      </c>
      <c r="V17" s="31">
        <v>79</v>
      </c>
      <c r="W17" s="32">
        <v>11</v>
      </c>
      <c r="X17" s="30">
        <v>54</v>
      </c>
      <c r="Y17" s="31">
        <v>37</v>
      </c>
      <c r="Z17" s="31">
        <v>91</v>
      </c>
      <c r="AA17" s="32">
        <v>12</v>
      </c>
      <c r="AB17" s="31">
        <v>243.8</v>
      </c>
      <c r="AC17" s="32">
        <v>41</v>
      </c>
      <c r="AD17" s="31">
        <v>239.7</v>
      </c>
      <c r="AE17" s="32">
        <v>39</v>
      </c>
      <c r="AF17" s="31">
        <v>217.3</v>
      </c>
      <c r="AG17" s="32">
        <v>36</v>
      </c>
    </row>
    <row r="18" spans="1:37">
      <c r="A18" s="503" t="s">
        <v>61</v>
      </c>
      <c r="B18" s="504"/>
      <c r="C18" s="30">
        <v>34.799999999999997</v>
      </c>
      <c r="D18" s="31">
        <v>13</v>
      </c>
      <c r="E18" s="31">
        <v>27</v>
      </c>
      <c r="F18" s="31">
        <v>51.2</v>
      </c>
      <c r="G18" s="32">
        <v>11</v>
      </c>
      <c r="H18" s="30">
        <v>20</v>
      </c>
      <c r="I18" s="31">
        <v>12</v>
      </c>
      <c r="J18" s="31">
        <v>31.5</v>
      </c>
      <c r="K18" s="32">
        <v>6</v>
      </c>
      <c r="L18" s="30">
        <v>40</v>
      </c>
      <c r="M18" s="31">
        <v>5</v>
      </c>
      <c r="N18" s="31">
        <v>44</v>
      </c>
      <c r="O18" s="32">
        <v>7</v>
      </c>
      <c r="P18" s="30">
        <v>36</v>
      </c>
      <c r="Q18" s="31">
        <v>3</v>
      </c>
      <c r="R18" s="31">
        <v>38</v>
      </c>
      <c r="S18" s="32">
        <v>6</v>
      </c>
      <c r="T18" s="30">
        <v>36.799999999999997</v>
      </c>
      <c r="U18" s="31">
        <v>26</v>
      </c>
      <c r="V18" s="31">
        <v>62.6</v>
      </c>
      <c r="W18" s="32">
        <v>9</v>
      </c>
      <c r="X18" s="30">
        <v>46</v>
      </c>
      <c r="Y18" s="31">
        <v>30</v>
      </c>
      <c r="Z18" s="31">
        <v>77</v>
      </c>
      <c r="AA18" s="32">
        <v>10</v>
      </c>
      <c r="AB18" s="31">
        <v>196.2</v>
      </c>
      <c r="AC18" s="32">
        <v>34</v>
      </c>
      <c r="AD18" s="31">
        <v>200.3</v>
      </c>
      <c r="AE18" s="32">
        <v>33</v>
      </c>
      <c r="AF18" s="31">
        <v>180.7</v>
      </c>
      <c r="AG18" s="32">
        <v>30</v>
      </c>
    </row>
    <row r="19" spans="1:37">
      <c r="A19" s="503" t="s">
        <v>62</v>
      </c>
      <c r="B19" s="504"/>
      <c r="C19" s="30">
        <v>27.6</v>
      </c>
      <c r="D19" s="31">
        <v>11</v>
      </c>
      <c r="E19" s="31">
        <v>23</v>
      </c>
      <c r="F19" s="31">
        <v>44.1</v>
      </c>
      <c r="G19" s="32">
        <v>9</v>
      </c>
      <c r="H19" s="30">
        <v>15</v>
      </c>
      <c r="I19" s="31">
        <v>6</v>
      </c>
      <c r="J19" s="31">
        <v>21</v>
      </c>
      <c r="K19" s="32">
        <v>4</v>
      </c>
      <c r="L19" s="30">
        <v>26</v>
      </c>
      <c r="M19" s="31">
        <v>0</v>
      </c>
      <c r="N19" s="31">
        <v>28</v>
      </c>
      <c r="O19" s="32">
        <v>5</v>
      </c>
      <c r="P19" s="30">
        <v>22</v>
      </c>
      <c r="Q19" s="31">
        <v>0</v>
      </c>
      <c r="R19" s="31">
        <v>23</v>
      </c>
      <c r="S19" s="32">
        <v>4</v>
      </c>
      <c r="T19" s="30">
        <v>25.6</v>
      </c>
      <c r="U19" s="31">
        <v>18.399999999999999</v>
      </c>
      <c r="V19" s="31">
        <v>45.6</v>
      </c>
      <c r="W19" s="32">
        <v>7</v>
      </c>
      <c r="X19" s="30">
        <v>36</v>
      </c>
      <c r="Y19" s="31">
        <v>23</v>
      </c>
      <c r="Z19" s="31">
        <v>61</v>
      </c>
      <c r="AA19" s="32">
        <v>8</v>
      </c>
      <c r="AB19" s="31">
        <v>154</v>
      </c>
      <c r="AC19" s="32">
        <v>27</v>
      </c>
      <c r="AD19" s="31">
        <v>164.6</v>
      </c>
      <c r="AE19" s="32">
        <v>28</v>
      </c>
      <c r="AF19" s="31">
        <v>144.80000000000001</v>
      </c>
      <c r="AG19" s="32">
        <v>25</v>
      </c>
    </row>
    <row r="20" spans="1:37">
      <c r="A20" s="503" t="s">
        <v>63</v>
      </c>
      <c r="B20" s="504"/>
      <c r="C20" s="30">
        <v>22.4</v>
      </c>
      <c r="D20" s="31">
        <v>8</v>
      </c>
      <c r="E20" s="31">
        <v>18</v>
      </c>
      <c r="F20" s="31">
        <v>37.200000000000003</v>
      </c>
      <c r="G20" s="32">
        <v>8</v>
      </c>
      <c r="H20" s="30">
        <v>12</v>
      </c>
      <c r="I20" s="31">
        <v>2</v>
      </c>
      <c r="J20" s="31">
        <v>16</v>
      </c>
      <c r="K20" s="32">
        <v>3</v>
      </c>
      <c r="L20" s="30">
        <v>18</v>
      </c>
      <c r="M20" s="31">
        <v>0</v>
      </c>
      <c r="N20" s="31">
        <v>20</v>
      </c>
      <c r="O20" s="32">
        <v>4</v>
      </c>
      <c r="P20" s="30">
        <v>14</v>
      </c>
      <c r="Q20" s="31">
        <v>0</v>
      </c>
      <c r="R20" s="31">
        <v>15</v>
      </c>
      <c r="S20" s="32">
        <v>3</v>
      </c>
      <c r="T20" s="30">
        <v>19.2</v>
      </c>
      <c r="U20" s="31">
        <v>11</v>
      </c>
      <c r="V20" s="31">
        <v>32.4</v>
      </c>
      <c r="W20" s="32">
        <v>5</v>
      </c>
      <c r="X20" s="30">
        <v>28</v>
      </c>
      <c r="Y20" s="31">
        <v>16</v>
      </c>
      <c r="Z20" s="31">
        <v>46</v>
      </c>
      <c r="AA20" s="32">
        <v>6</v>
      </c>
      <c r="AB20" s="31">
        <v>127.5</v>
      </c>
      <c r="AC20" s="32">
        <v>23</v>
      </c>
      <c r="AD20" s="31">
        <v>140.69999999999999</v>
      </c>
      <c r="AE20" s="32">
        <v>24</v>
      </c>
      <c r="AF20" s="31">
        <v>114.9</v>
      </c>
      <c r="AG20" s="32">
        <v>20</v>
      </c>
    </row>
    <row r="21" spans="1:37">
      <c r="A21" s="503" t="s">
        <v>27</v>
      </c>
      <c r="B21" s="504"/>
      <c r="C21" s="30">
        <v>10.9543748238597</v>
      </c>
      <c r="D21" s="31">
        <v>3.8781387100876499</v>
      </c>
      <c r="E21" s="31">
        <v>7.1948221258170104</v>
      </c>
      <c r="F21" s="31">
        <v>11.845970652349299</v>
      </c>
      <c r="G21" s="32"/>
      <c r="H21" s="30">
        <v>10.670303807135401</v>
      </c>
      <c r="I21" s="31">
        <v>7.9441446891102503</v>
      </c>
      <c r="J21" s="31">
        <v>17.186625990586801</v>
      </c>
      <c r="K21" s="32"/>
      <c r="L21" s="30">
        <v>19.847966201615002</v>
      </c>
      <c r="M21" s="31">
        <v>5.4730611406063296</v>
      </c>
      <c r="N21" s="31">
        <v>23.1847300170019</v>
      </c>
      <c r="O21" s="32"/>
      <c r="P21" s="30">
        <v>20.703330350556499</v>
      </c>
      <c r="Q21" s="31">
        <v>3.9754364138329699</v>
      </c>
      <c r="R21" s="31">
        <v>23.494324618765098</v>
      </c>
      <c r="S21" s="32"/>
      <c r="T21" s="30">
        <v>14.372405392019999</v>
      </c>
      <c r="U21" s="31">
        <v>10.615121405892999</v>
      </c>
      <c r="V21" s="31">
        <v>23.322562869684401</v>
      </c>
      <c r="W21" s="32"/>
      <c r="X21" s="30">
        <v>13.869024693863601</v>
      </c>
      <c r="Y21" s="31">
        <v>10.5968030281786</v>
      </c>
      <c r="Z21" s="31">
        <v>22.9857103403418</v>
      </c>
      <c r="AA21" s="32"/>
      <c r="AB21" s="31">
        <v>64.322964141684196</v>
      </c>
      <c r="AC21" s="32"/>
      <c r="AD21" s="31">
        <v>57.288963499081298</v>
      </c>
      <c r="AE21" s="32"/>
      <c r="AF21" s="31">
        <v>56.299721440093997</v>
      </c>
      <c r="AG21" s="32"/>
    </row>
    <row r="22" spans="1:37">
      <c r="A22" s="503" t="s">
        <v>26</v>
      </c>
      <c r="B22" s="504"/>
      <c r="C22" s="30">
        <v>35.08</v>
      </c>
      <c r="D22" s="31">
        <v>12.78</v>
      </c>
      <c r="E22" s="31">
        <v>25.8</v>
      </c>
      <c r="F22" s="31">
        <v>49.73</v>
      </c>
      <c r="G22" s="32"/>
      <c r="H22" s="30">
        <v>22.32</v>
      </c>
      <c r="I22" s="31">
        <v>12.24</v>
      </c>
      <c r="J22" s="31">
        <v>34.56</v>
      </c>
      <c r="K22" s="32"/>
      <c r="L22" s="30">
        <v>41.84</v>
      </c>
      <c r="M22" s="31">
        <v>5.04</v>
      </c>
      <c r="N22" s="31">
        <v>46.88</v>
      </c>
      <c r="O22" s="32"/>
      <c r="P22" s="30">
        <v>38.659999999999997</v>
      </c>
      <c r="Q22" s="31">
        <v>3.18</v>
      </c>
      <c r="R22" s="31">
        <v>41.84</v>
      </c>
      <c r="S22" s="32"/>
      <c r="T22" s="30">
        <v>37</v>
      </c>
      <c r="U22" s="31">
        <v>24.95</v>
      </c>
      <c r="V22" s="31">
        <v>61.95</v>
      </c>
      <c r="W22" s="32"/>
      <c r="X22" s="30">
        <v>45.05</v>
      </c>
      <c r="Y22" s="31">
        <v>29.36</v>
      </c>
      <c r="Z22" s="31">
        <v>74.42</v>
      </c>
      <c r="AA22" s="32"/>
      <c r="AB22" s="31">
        <v>200.75</v>
      </c>
      <c r="AC22" s="32"/>
      <c r="AD22" s="31">
        <v>203.66</v>
      </c>
      <c r="AE22" s="32"/>
      <c r="AF22" s="31">
        <v>180.7</v>
      </c>
      <c r="AG22" s="32"/>
    </row>
    <row r="23" spans="1:37" ht="17.25" thickBot="1">
      <c r="A23" s="505" t="s">
        <v>42</v>
      </c>
      <c r="B23" s="506"/>
      <c r="C23" s="498">
        <v>33934</v>
      </c>
      <c r="D23" s="499"/>
      <c r="E23" s="499"/>
      <c r="F23" s="499"/>
      <c r="G23" s="500"/>
      <c r="H23" s="498">
        <v>33736</v>
      </c>
      <c r="I23" s="499"/>
      <c r="J23" s="499"/>
      <c r="K23" s="500"/>
      <c r="L23" s="498">
        <v>22225</v>
      </c>
      <c r="M23" s="499"/>
      <c r="N23" s="499"/>
      <c r="O23" s="500"/>
      <c r="P23" s="498">
        <v>24833</v>
      </c>
      <c r="Q23" s="499"/>
      <c r="R23" s="499"/>
      <c r="S23" s="500"/>
      <c r="T23" s="498">
        <v>18992</v>
      </c>
      <c r="U23" s="499"/>
      <c r="V23" s="499"/>
      <c r="W23" s="500"/>
      <c r="X23" s="498">
        <v>24322</v>
      </c>
      <c r="Y23" s="499"/>
      <c r="Z23" s="499"/>
      <c r="AA23" s="500"/>
      <c r="AB23" s="498">
        <v>17577</v>
      </c>
      <c r="AC23" s="500"/>
      <c r="AD23" s="498">
        <v>12244</v>
      </c>
      <c r="AE23" s="500"/>
      <c r="AF23" s="498">
        <v>12078</v>
      </c>
      <c r="AG23" s="500"/>
    </row>
    <row r="24" spans="1:37">
      <c r="A24" s="49" t="s">
        <v>130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13"/>
      <c r="AC24" s="13"/>
      <c r="AD24" s="13"/>
      <c r="AE24" s="13"/>
      <c r="AF24" s="13"/>
      <c r="AG24" s="13"/>
      <c r="AH24" s="13"/>
      <c r="AI24" s="13"/>
    </row>
    <row r="25" spans="1:37" customFormat="1">
      <c r="A25" s="336" t="s">
        <v>111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210"/>
      <c r="AK25" s="210"/>
    </row>
  </sheetData>
  <mergeCells count="73">
    <mergeCell ref="AD23:AE23"/>
    <mergeCell ref="AF23:AG23"/>
    <mergeCell ref="A25:N25"/>
    <mergeCell ref="L23:O23"/>
    <mergeCell ref="P23:S23"/>
    <mergeCell ref="T23:W23"/>
    <mergeCell ref="X23:AA23"/>
    <mergeCell ref="AB23:AC23"/>
    <mergeCell ref="A21:B21"/>
    <mergeCell ref="A22:B22"/>
    <mergeCell ref="A23:B23"/>
    <mergeCell ref="C23:G23"/>
    <mergeCell ref="H23:K23"/>
    <mergeCell ref="A16:B16"/>
    <mergeCell ref="A17:B17"/>
    <mergeCell ref="A18:B18"/>
    <mergeCell ref="A19:B19"/>
    <mergeCell ref="A20:B20"/>
    <mergeCell ref="T15:W15"/>
    <mergeCell ref="X15:AA15"/>
    <mergeCell ref="AB15:AC15"/>
    <mergeCell ref="AD15:AE15"/>
    <mergeCell ref="AF15:AG15"/>
    <mergeCell ref="A8:A15"/>
    <mergeCell ref="C15:G15"/>
    <mergeCell ref="H15:K15"/>
    <mergeCell ref="L15:O15"/>
    <mergeCell ref="P15:S15"/>
    <mergeCell ref="H5:K5"/>
    <mergeCell ref="I6:I7"/>
    <mergeCell ref="AG6:AG7"/>
    <mergeCell ref="AB6:AB7"/>
    <mergeCell ref="AC6:AC7"/>
    <mergeCell ref="AD6:AD7"/>
    <mergeCell ref="AE6:AE7"/>
    <mergeCell ref="AF6:AF7"/>
    <mergeCell ref="L6:L7"/>
    <mergeCell ref="M6:M7"/>
    <mergeCell ref="AA6:AA7"/>
    <mergeCell ref="V6:V7"/>
    <mergeCell ref="W6:W7"/>
    <mergeCell ref="X6:X7"/>
    <mergeCell ref="Y6:Y7"/>
    <mergeCell ref="Z6:Z7"/>
    <mergeCell ref="A1:AG1"/>
    <mergeCell ref="A2:AG2"/>
    <mergeCell ref="X5:AA5"/>
    <mergeCell ref="AB5:AC5"/>
    <mergeCell ref="AD5:AE5"/>
    <mergeCell ref="AF5:AG5"/>
    <mergeCell ref="L5:O5"/>
    <mergeCell ref="P5:S5"/>
    <mergeCell ref="G3:K3"/>
    <mergeCell ref="T5:W5"/>
    <mergeCell ref="H4:J4"/>
    <mergeCell ref="A5:A7"/>
    <mergeCell ref="B5:B7"/>
    <mergeCell ref="C5:G5"/>
    <mergeCell ref="C6:D6"/>
    <mergeCell ref="E6:E7"/>
    <mergeCell ref="S6:S7"/>
    <mergeCell ref="T6:T7"/>
    <mergeCell ref="U6:U7"/>
    <mergeCell ref="F6:F7"/>
    <mergeCell ref="G6:G7"/>
    <mergeCell ref="H6:H7"/>
    <mergeCell ref="J6:J7"/>
    <mergeCell ref="K6:K7"/>
    <mergeCell ref="P6:P7"/>
    <mergeCell ref="N6:N7"/>
    <mergeCell ref="O6:O7"/>
    <mergeCell ref="Q6:Q7"/>
    <mergeCell ref="R6:R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8" sqref="J8"/>
    </sheetView>
  </sheetViews>
  <sheetFormatPr defaultRowHeight="16.5"/>
  <cols>
    <col min="2" max="2" width="6.875" customWidth="1"/>
    <col min="3" max="3" width="9.75" customWidth="1"/>
    <col min="4" max="4" width="11.375" customWidth="1"/>
    <col min="5" max="7" width="9.125" bestFit="1" customWidth="1"/>
    <col min="8" max="8" width="11.875" customWidth="1"/>
  </cols>
  <sheetData>
    <row r="1" spans="1:10" ht="55.5" customHeight="1">
      <c r="A1" s="286" t="s">
        <v>356</v>
      </c>
      <c r="B1" s="287"/>
      <c r="C1" s="287"/>
      <c r="D1" s="287"/>
      <c r="E1" s="287"/>
      <c r="F1" s="287"/>
      <c r="G1" s="287"/>
      <c r="H1" s="287"/>
    </row>
    <row r="2" spans="1:10" ht="30" customHeight="1">
      <c r="A2" s="2" t="s">
        <v>11</v>
      </c>
      <c r="B2" s="2" t="s">
        <v>12</v>
      </c>
      <c r="C2" s="2" t="s">
        <v>17</v>
      </c>
      <c r="D2" s="2" t="s">
        <v>13</v>
      </c>
      <c r="E2" s="2" t="s">
        <v>14</v>
      </c>
      <c r="F2" s="2" t="s">
        <v>15</v>
      </c>
      <c r="G2" s="2" t="s">
        <v>18</v>
      </c>
      <c r="H2" s="2" t="s">
        <v>16</v>
      </c>
    </row>
    <row r="3" spans="1:10" s="1" customFormat="1" ht="24.95" customHeight="1">
      <c r="A3" s="162" t="s">
        <v>0</v>
      </c>
      <c r="B3" s="162" t="s">
        <v>74</v>
      </c>
      <c r="C3" s="162" t="s">
        <v>380</v>
      </c>
      <c r="D3" s="162">
        <v>260.8</v>
      </c>
      <c r="E3" s="162">
        <v>44</v>
      </c>
      <c r="F3" s="162">
        <v>1</v>
      </c>
      <c r="G3" s="162">
        <v>1</v>
      </c>
      <c r="H3" s="162">
        <v>3167</v>
      </c>
    </row>
    <row r="4" spans="1:10" s="1" customFormat="1" ht="24.95" customHeight="1">
      <c r="A4" s="162" t="s">
        <v>1</v>
      </c>
      <c r="B4" s="162" t="s">
        <v>97</v>
      </c>
      <c r="C4" s="162" t="s">
        <v>381</v>
      </c>
      <c r="D4" s="162">
        <v>251.1</v>
      </c>
      <c r="E4" s="162">
        <v>41</v>
      </c>
      <c r="F4" s="162">
        <v>1</v>
      </c>
      <c r="G4" s="162">
        <v>2</v>
      </c>
      <c r="H4" s="162">
        <v>4241</v>
      </c>
    </row>
    <row r="5" spans="1:10" s="1" customFormat="1" ht="24.95" customHeight="1">
      <c r="A5" s="162" t="s">
        <v>1</v>
      </c>
      <c r="B5" s="162" t="s">
        <v>33</v>
      </c>
      <c r="C5" s="162" t="s">
        <v>382</v>
      </c>
      <c r="D5" s="162">
        <v>241.9</v>
      </c>
      <c r="E5" s="162">
        <v>41</v>
      </c>
      <c r="F5" s="162">
        <v>2</v>
      </c>
      <c r="G5" s="162">
        <v>3</v>
      </c>
      <c r="H5" s="162">
        <v>4517</v>
      </c>
    </row>
    <row r="6" spans="1:10" s="1" customFormat="1" ht="24.95" customHeight="1">
      <c r="A6" s="162" t="s">
        <v>1</v>
      </c>
      <c r="B6" s="162" t="s">
        <v>107</v>
      </c>
      <c r="C6" s="162" t="s">
        <v>383</v>
      </c>
      <c r="D6" s="162">
        <v>241.8</v>
      </c>
      <c r="E6" s="162">
        <v>40</v>
      </c>
      <c r="F6" s="162">
        <v>3</v>
      </c>
      <c r="G6" s="162">
        <v>4</v>
      </c>
      <c r="H6" s="162">
        <v>4784</v>
      </c>
    </row>
    <row r="7" spans="1:10" s="1" customFormat="1" ht="24.95" customHeight="1">
      <c r="A7" s="162" t="s">
        <v>0</v>
      </c>
      <c r="B7" s="162" t="s">
        <v>32</v>
      </c>
      <c r="C7" s="162" t="s">
        <v>384</v>
      </c>
      <c r="D7" s="162">
        <v>236.2</v>
      </c>
      <c r="E7" s="162">
        <v>39</v>
      </c>
      <c r="F7" s="162">
        <v>2</v>
      </c>
      <c r="G7" s="162">
        <v>5</v>
      </c>
      <c r="H7" s="162">
        <v>5301</v>
      </c>
    </row>
    <row r="8" spans="1:10" ht="21">
      <c r="A8" s="1"/>
      <c r="B8" s="1"/>
      <c r="C8" s="1"/>
      <c r="D8" s="1"/>
      <c r="E8" s="1"/>
      <c r="F8" s="1"/>
      <c r="G8" s="1"/>
      <c r="H8" s="1"/>
      <c r="J8" s="1"/>
    </row>
    <row r="9" spans="1:10" ht="21">
      <c r="A9" s="1"/>
      <c r="B9" s="1"/>
      <c r="C9" s="1"/>
      <c r="D9" s="1"/>
      <c r="E9" s="1"/>
      <c r="F9" s="1"/>
      <c r="G9" s="1"/>
      <c r="H9" s="1"/>
      <c r="J9" s="1"/>
    </row>
    <row r="10" spans="1:10" ht="52.5" customHeight="1">
      <c r="A10" s="288" t="s">
        <v>373</v>
      </c>
      <c r="B10" s="289"/>
      <c r="C10" s="289"/>
      <c r="D10" s="289"/>
      <c r="E10" s="289"/>
      <c r="F10" s="289"/>
      <c r="G10" s="289"/>
      <c r="H10" s="290"/>
      <c r="J10" s="1"/>
    </row>
    <row r="11" spans="1:10" ht="21">
      <c r="A11" s="2" t="s">
        <v>11</v>
      </c>
      <c r="B11" s="2" t="s">
        <v>12</v>
      </c>
      <c r="C11" s="2" t="s">
        <v>17</v>
      </c>
      <c r="D11" s="2" t="s">
        <v>13</v>
      </c>
      <c r="E11" s="2" t="s">
        <v>14</v>
      </c>
      <c r="F11" s="2" t="s">
        <v>15</v>
      </c>
      <c r="G11" s="2" t="s">
        <v>18</v>
      </c>
      <c r="H11" s="2" t="s">
        <v>298</v>
      </c>
      <c r="J11" s="1"/>
    </row>
    <row r="12" spans="1:10" ht="24.95" customHeight="1">
      <c r="A12" s="162" t="s">
        <v>2</v>
      </c>
      <c r="B12" s="162" t="s">
        <v>67</v>
      </c>
      <c r="C12" s="162" t="s">
        <v>385</v>
      </c>
      <c r="D12" s="162">
        <v>272.2</v>
      </c>
      <c r="E12" s="162">
        <v>45</v>
      </c>
      <c r="F12" s="162">
        <v>1</v>
      </c>
      <c r="G12" s="162">
        <v>1</v>
      </c>
      <c r="H12" s="162" t="s">
        <v>368</v>
      </c>
      <c r="J12" s="1"/>
    </row>
    <row r="13" spans="1:10" ht="24.95" customHeight="1">
      <c r="A13" s="162" t="s">
        <v>3</v>
      </c>
      <c r="B13" s="162" t="s">
        <v>99</v>
      </c>
      <c r="C13" s="162" t="s">
        <v>386</v>
      </c>
      <c r="D13" s="162">
        <v>256.10000000000002</v>
      </c>
      <c r="E13" s="162">
        <v>42</v>
      </c>
      <c r="F13" s="162">
        <v>1</v>
      </c>
      <c r="G13" s="162">
        <v>2</v>
      </c>
      <c r="H13" s="162" t="s">
        <v>368</v>
      </c>
      <c r="J13" s="1"/>
    </row>
    <row r="14" spans="1:10" ht="24.95" customHeight="1">
      <c r="A14" s="162" t="s">
        <v>3</v>
      </c>
      <c r="B14" s="162" t="s">
        <v>100</v>
      </c>
      <c r="C14" s="162" t="s">
        <v>387</v>
      </c>
      <c r="D14" s="162">
        <v>249.1</v>
      </c>
      <c r="E14" s="162">
        <v>41</v>
      </c>
      <c r="F14" s="162">
        <v>2</v>
      </c>
      <c r="G14" s="162">
        <v>3</v>
      </c>
      <c r="H14" s="162" t="s">
        <v>368</v>
      </c>
      <c r="J14" s="1"/>
    </row>
    <row r="15" spans="1:10" ht="24.95" customHeight="1">
      <c r="A15" s="162" t="s">
        <v>3</v>
      </c>
      <c r="B15" s="162" t="s">
        <v>36</v>
      </c>
      <c r="C15" s="162" t="s">
        <v>388</v>
      </c>
      <c r="D15" s="162">
        <v>242.6</v>
      </c>
      <c r="E15" s="162">
        <v>41</v>
      </c>
      <c r="F15" s="162">
        <v>3</v>
      </c>
      <c r="G15" s="162">
        <v>4</v>
      </c>
      <c r="H15" s="162" t="s">
        <v>368</v>
      </c>
      <c r="J15" s="1"/>
    </row>
    <row r="16" spans="1:10" ht="24.95" customHeight="1">
      <c r="A16" s="162" t="s">
        <v>2</v>
      </c>
      <c r="B16" s="162" t="s">
        <v>132</v>
      </c>
      <c r="C16" s="162" t="s">
        <v>389</v>
      </c>
      <c r="D16" s="162">
        <v>242.4</v>
      </c>
      <c r="E16" s="162">
        <v>41</v>
      </c>
      <c r="F16" s="162">
        <v>2</v>
      </c>
      <c r="G16" s="162">
        <v>5</v>
      </c>
      <c r="H16" s="162" t="s">
        <v>368</v>
      </c>
      <c r="J16" s="1"/>
    </row>
    <row r="17" spans="1:8" ht="21">
      <c r="A17" s="1"/>
      <c r="B17" s="1"/>
      <c r="C17" s="1"/>
      <c r="D17" s="1"/>
      <c r="E17" s="1"/>
      <c r="F17" s="1"/>
      <c r="G17" s="1"/>
      <c r="H17" s="1"/>
    </row>
    <row r="18" spans="1:8" ht="21">
      <c r="A18" s="1"/>
      <c r="B18" s="1"/>
      <c r="C18" s="1"/>
      <c r="D18" s="1"/>
      <c r="E18" s="1"/>
      <c r="F18" s="1"/>
      <c r="G18" s="1"/>
      <c r="H18" s="1"/>
    </row>
  </sheetData>
  <mergeCells count="2">
    <mergeCell ref="A1:H1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M1" sqref="M1:M1048576"/>
    </sheetView>
  </sheetViews>
  <sheetFormatPr defaultColWidth="10.5" defaultRowHeight="16.5"/>
  <cols>
    <col min="1" max="3" width="7.25" bestFit="1" customWidth="1"/>
    <col min="4" max="4" width="9.25" bestFit="1" customWidth="1"/>
    <col min="5" max="8" width="10" bestFit="1" customWidth="1"/>
    <col min="9" max="9" width="7.25" customWidth="1"/>
    <col min="10" max="11" width="7.25" bestFit="1" customWidth="1"/>
  </cols>
  <sheetData>
    <row r="1" spans="1:11" ht="20.25">
      <c r="A1" s="286" t="s">
        <v>378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42">
      <c r="A2" s="2" t="s">
        <v>251</v>
      </c>
      <c r="B2" s="2" t="s">
        <v>11</v>
      </c>
      <c r="C2" s="2" t="s">
        <v>12</v>
      </c>
      <c r="D2" s="2" t="s">
        <v>252</v>
      </c>
      <c r="E2" s="146" t="s">
        <v>376</v>
      </c>
      <c r="F2" s="146" t="s">
        <v>375</v>
      </c>
      <c r="G2" s="146" t="s">
        <v>374</v>
      </c>
      <c r="H2" s="146" t="s">
        <v>377</v>
      </c>
      <c r="I2" s="147" t="s">
        <v>253</v>
      </c>
      <c r="J2" s="147" t="s">
        <v>254</v>
      </c>
      <c r="K2" s="146" t="s">
        <v>255</v>
      </c>
    </row>
    <row r="3" spans="1:11" ht="19.5">
      <c r="A3" s="148">
        <v>3</v>
      </c>
      <c r="B3" s="148" t="s">
        <v>0</v>
      </c>
      <c r="C3" s="149" t="s">
        <v>35</v>
      </c>
      <c r="D3" s="148" t="s">
        <v>390</v>
      </c>
      <c r="E3" s="149">
        <v>230.2</v>
      </c>
      <c r="F3" s="149">
        <v>39</v>
      </c>
      <c r="G3" s="149">
        <v>194</v>
      </c>
      <c r="H3" s="149">
        <v>34</v>
      </c>
      <c r="I3" s="150">
        <v>36.199999999999989</v>
      </c>
      <c r="J3" s="150">
        <v>5</v>
      </c>
      <c r="K3" s="149">
        <v>1</v>
      </c>
    </row>
    <row r="4" spans="1:11" ht="19.5">
      <c r="A4" s="148">
        <v>3</v>
      </c>
      <c r="B4" s="148" t="s">
        <v>0</v>
      </c>
      <c r="C4" s="149" t="s">
        <v>308</v>
      </c>
      <c r="D4" s="148" t="s">
        <v>391</v>
      </c>
      <c r="E4" s="149">
        <v>184.3</v>
      </c>
      <c r="F4" s="149">
        <v>30</v>
      </c>
      <c r="G4" s="149">
        <v>141.19999999999999</v>
      </c>
      <c r="H4" s="149">
        <v>26</v>
      </c>
      <c r="I4" s="150">
        <v>43.100000000000023</v>
      </c>
      <c r="J4" s="150">
        <v>4</v>
      </c>
      <c r="K4" s="149">
        <v>2</v>
      </c>
    </row>
    <row r="5" spans="1:11" ht="19.5">
      <c r="A5" s="148">
        <v>3</v>
      </c>
      <c r="B5" s="148" t="s">
        <v>0</v>
      </c>
      <c r="C5" s="149" t="s">
        <v>108</v>
      </c>
      <c r="D5" s="148" t="s">
        <v>392</v>
      </c>
      <c r="E5" s="149">
        <v>229.2</v>
      </c>
      <c r="F5" s="149">
        <v>38</v>
      </c>
      <c r="G5" s="149">
        <v>189.7</v>
      </c>
      <c r="H5" s="149">
        <v>34</v>
      </c>
      <c r="I5" s="150">
        <v>39.5</v>
      </c>
      <c r="J5" s="150">
        <v>4</v>
      </c>
      <c r="K5" s="149">
        <v>3</v>
      </c>
    </row>
    <row r="6" spans="1:11">
      <c r="A6" t="s">
        <v>256</v>
      </c>
    </row>
    <row r="9" spans="1:11" ht="20.25">
      <c r="A9" s="286" t="s">
        <v>379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42">
      <c r="A10" s="2" t="s">
        <v>251</v>
      </c>
      <c r="B10" s="2" t="s">
        <v>11</v>
      </c>
      <c r="C10" s="2" t="s">
        <v>12</v>
      </c>
      <c r="D10" s="2" t="s">
        <v>252</v>
      </c>
      <c r="E10" s="146" t="s">
        <v>376</v>
      </c>
      <c r="F10" s="146" t="s">
        <v>375</v>
      </c>
      <c r="G10" s="146" t="s">
        <v>374</v>
      </c>
      <c r="H10" s="146" t="s">
        <v>377</v>
      </c>
      <c r="I10" s="147" t="s">
        <v>253</v>
      </c>
      <c r="J10" s="147" t="s">
        <v>254</v>
      </c>
      <c r="K10" s="146" t="s">
        <v>255</v>
      </c>
    </row>
    <row r="11" spans="1:11" ht="19.5">
      <c r="A11" s="148">
        <v>3</v>
      </c>
      <c r="B11" s="148" t="s">
        <v>2</v>
      </c>
      <c r="C11" s="149" t="s">
        <v>32</v>
      </c>
      <c r="D11" s="148" t="s">
        <v>393</v>
      </c>
      <c r="E11" s="149">
        <v>215</v>
      </c>
      <c r="F11" s="149">
        <v>36</v>
      </c>
      <c r="G11" s="149">
        <v>162</v>
      </c>
      <c r="H11" s="149">
        <v>28</v>
      </c>
      <c r="I11" s="150">
        <v>53</v>
      </c>
      <c r="J11" s="150">
        <v>8</v>
      </c>
      <c r="K11" s="149">
        <v>1</v>
      </c>
    </row>
    <row r="12" spans="1:11" ht="19.5">
      <c r="A12" s="148">
        <v>3</v>
      </c>
      <c r="B12" s="148" t="s">
        <v>2</v>
      </c>
      <c r="C12" s="149" t="s">
        <v>131</v>
      </c>
      <c r="D12" s="148" t="s">
        <v>394</v>
      </c>
      <c r="E12" s="149">
        <v>215.2</v>
      </c>
      <c r="F12" s="149">
        <v>36</v>
      </c>
      <c r="G12" s="149">
        <v>174.8</v>
      </c>
      <c r="H12" s="149">
        <v>30</v>
      </c>
      <c r="I12" s="150">
        <v>40.399999999999977</v>
      </c>
      <c r="J12" s="150">
        <v>6</v>
      </c>
      <c r="K12" s="149">
        <v>2</v>
      </c>
    </row>
    <row r="13" spans="1:11" ht="19.5">
      <c r="A13" s="148">
        <v>3</v>
      </c>
      <c r="B13" s="148" t="s">
        <v>3</v>
      </c>
      <c r="C13" s="149" t="s">
        <v>38</v>
      </c>
      <c r="D13" s="148" t="s">
        <v>395</v>
      </c>
      <c r="E13" s="149">
        <v>206.7</v>
      </c>
      <c r="F13" s="149">
        <v>34</v>
      </c>
      <c r="G13" s="149">
        <v>156.80000000000001</v>
      </c>
      <c r="H13" s="149">
        <v>29</v>
      </c>
      <c r="I13" s="150">
        <v>49.899999999999977</v>
      </c>
      <c r="J13" s="150">
        <v>5</v>
      </c>
      <c r="K13" s="149">
        <v>3</v>
      </c>
    </row>
    <row r="14" spans="1:11">
      <c r="A14" t="s">
        <v>256</v>
      </c>
    </row>
  </sheetData>
  <mergeCells count="2">
    <mergeCell ref="A1:K1"/>
    <mergeCell ref="A9:K9"/>
  </mergeCells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workbookViewId="0">
      <selection activeCell="AD21" sqref="AD21:AD34"/>
    </sheetView>
  </sheetViews>
  <sheetFormatPr defaultColWidth="7" defaultRowHeight="16.5"/>
  <cols>
    <col min="3" max="3" width="9.625" customWidth="1"/>
  </cols>
  <sheetData>
    <row r="1" spans="1:32" ht="16.5" customHeight="1">
      <c r="A1" s="291" t="s">
        <v>68</v>
      </c>
      <c r="B1" s="294" t="s">
        <v>69</v>
      </c>
      <c r="C1" s="297" t="s">
        <v>28</v>
      </c>
      <c r="D1" s="300" t="s">
        <v>19</v>
      </c>
      <c r="E1" s="301"/>
      <c r="F1" s="302"/>
      <c r="G1" s="302"/>
      <c r="H1" s="302"/>
      <c r="I1" s="303"/>
      <c r="J1" s="300" t="s">
        <v>20</v>
      </c>
      <c r="K1" s="302"/>
      <c r="L1" s="302"/>
      <c r="M1" s="302"/>
      <c r="N1" s="303"/>
      <c r="O1" s="300" t="s">
        <v>266</v>
      </c>
      <c r="P1" s="301"/>
      <c r="Q1" s="301"/>
      <c r="R1" s="302"/>
      <c r="S1" s="303"/>
      <c r="T1" s="300" t="s">
        <v>70</v>
      </c>
      <c r="U1" s="301"/>
      <c r="V1" s="301"/>
      <c r="W1" s="302"/>
      <c r="X1" s="303"/>
      <c r="Y1" s="304" t="s">
        <v>293</v>
      </c>
      <c r="Z1" s="305"/>
      <c r="AA1" s="305"/>
      <c r="AB1" s="305"/>
      <c r="AC1" s="305"/>
      <c r="AD1" s="305"/>
      <c r="AE1" s="305"/>
      <c r="AF1" s="306"/>
    </row>
    <row r="2" spans="1:32" ht="16.5" customHeight="1">
      <c r="A2" s="292"/>
      <c r="B2" s="295"/>
      <c r="C2" s="298"/>
      <c r="D2" s="307" t="s">
        <v>101</v>
      </c>
      <c r="E2" s="308"/>
      <c r="F2" s="309" t="s">
        <v>72</v>
      </c>
      <c r="G2" s="309" t="s">
        <v>24</v>
      </c>
      <c r="H2" s="309" t="s">
        <v>25</v>
      </c>
      <c r="I2" s="311" t="s">
        <v>29</v>
      </c>
      <c r="J2" s="313" t="s">
        <v>8</v>
      </c>
      <c r="K2" s="315" t="s">
        <v>102</v>
      </c>
      <c r="L2" s="309" t="s">
        <v>24</v>
      </c>
      <c r="M2" s="317" t="s">
        <v>25</v>
      </c>
      <c r="N2" s="311" t="s">
        <v>29</v>
      </c>
      <c r="O2" s="313" t="s">
        <v>103</v>
      </c>
      <c r="P2" s="315" t="s">
        <v>104</v>
      </c>
      <c r="Q2" s="309" t="s">
        <v>78</v>
      </c>
      <c r="R2" s="309" t="s">
        <v>25</v>
      </c>
      <c r="S2" s="326" t="s">
        <v>29</v>
      </c>
      <c r="T2" s="313" t="s">
        <v>103</v>
      </c>
      <c r="U2" s="315" t="s">
        <v>104</v>
      </c>
      <c r="V2" s="309" t="s">
        <v>78</v>
      </c>
      <c r="W2" s="309" t="s">
        <v>25</v>
      </c>
      <c r="X2" s="326" t="s">
        <v>29</v>
      </c>
      <c r="Y2" s="319" t="s">
        <v>76</v>
      </c>
      <c r="Z2" s="321" t="s">
        <v>51</v>
      </c>
      <c r="AA2" s="323" t="s">
        <v>105</v>
      </c>
      <c r="AB2" s="324"/>
      <c r="AC2" s="325"/>
      <c r="AD2" s="323" t="s">
        <v>106</v>
      </c>
      <c r="AE2" s="324"/>
      <c r="AF2" s="325"/>
    </row>
    <row r="3" spans="1:32" ht="17.25" thickBot="1">
      <c r="A3" s="293"/>
      <c r="B3" s="296"/>
      <c r="C3" s="299"/>
      <c r="D3" s="186" t="s">
        <v>103</v>
      </c>
      <c r="E3" s="40" t="s">
        <v>104</v>
      </c>
      <c r="F3" s="310"/>
      <c r="G3" s="310"/>
      <c r="H3" s="310"/>
      <c r="I3" s="312"/>
      <c r="J3" s="314"/>
      <c r="K3" s="316"/>
      <c r="L3" s="310"/>
      <c r="M3" s="318"/>
      <c r="N3" s="312"/>
      <c r="O3" s="314"/>
      <c r="P3" s="316"/>
      <c r="Q3" s="310"/>
      <c r="R3" s="310"/>
      <c r="S3" s="327"/>
      <c r="T3" s="314"/>
      <c r="U3" s="316"/>
      <c r="V3" s="310"/>
      <c r="W3" s="310"/>
      <c r="X3" s="327"/>
      <c r="Y3" s="320"/>
      <c r="Z3" s="322"/>
      <c r="AA3" s="6" t="s">
        <v>11</v>
      </c>
      <c r="AB3" s="4" t="s">
        <v>30</v>
      </c>
      <c r="AC3" s="5" t="s">
        <v>31</v>
      </c>
      <c r="AD3" s="6" t="s">
        <v>11</v>
      </c>
      <c r="AE3" s="4" t="s">
        <v>30</v>
      </c>
      <c r="AF3" s="5" t="s">
        <v>31</v>
      </c>
    </row>
    <row r="4" spans="1:32">
      <c r="A4" s="53" t="s">
        <v>0</v>
      </c>
      <c r="B4" s="54" t="s">
        <v>74</v>
      </c>
      <c r="C4" s="55" t="s">
        <v>380</v>
      </c>
      <c r="D4" s="41">
        <v>44.4</v>
      </c>
      <c r="E4" s="56">
        <v>17</v>
      </c>
      <c r="F4" s="42">
        <v>22</v>
      </c>
      <c r="G4" s="42">
        <v>52.7</v>
      </c>
      <c r="H4" s="57">
        <v>11</v>
      </c>
      <c r="I4" s="58">
        <v>3</v>
      </c>
      <c r="J4" s="41">
        <v>39</v>
      </c>
      <c r="K4" s="42">
        <v>16.5</v>
      </c>
      <c r="L4" s="42">
        <v>55.5</v>
      </c>
      <c r="M4" s="57">
        <v>10</v>
      </c>
      <c r="N4" s="58">
        <v>1</v>
      </c>
      <c r="O4" s="41">
        <v>64</v>
      </c>
      <c r="P4" s="56">
        <v>10</v>
      </c>
      <c r="Q4" s="56">
        <v>74</v>
      </c>
      <c r="R4" s="57">
        <v>12</v>
      </c>
      <c r="S4" s="58">
        <v>2</v>
      </c>
      <c r="T4" s="41">
        <v>45.6</v>
      </c>
      <c r="U4" s="56">
        <v>33</v>
      </c>
      <c r="V4" s="56">
        <v>78.599999999999994</v>
      </c>
      <c r="W4" s="57">
        <v>11</v>
      </c>
      <c r="X4" s="58">
        <v>5</v>
      </c>
      <c r="Y4" s="59">
        <v>260.8</v>
      </c>
      <c r="Z4" s="58">
        <v>44</v>
      </c>
      <c r="AA4" s="60">
        <v>1</v>
      </c>
      <c r="AB4" s="57">
        <v>1</v>
      </c>
      <c r="AC4" s="61">
        <v>3225</v>
      </c>
      <c r="AD4" s="62">
        <v>1</v>
      </c>
      <c r="AE4" s="57">
        <v>1</v>
      </c>
      <c r="AF4" s="58">
        <v>3167</v>
      </c>
    </row>
    <row r="5" spans="1:32">
      <c r="A5" s="34" t="s">
        <v>0</v>
      </c>
      <c r="B5" s="63" t="s">
        <v>32</v>
      </c>
      <c r="C5" s="64" t="s">
        <v>384</v>
      </c>
      <c r="D5" s="35">
        <v>26.4</v>
      </c>
      <c r="E5" s="65">
        <v>17</v>
      </c>
      <c r="F5" s="36">
        <v>21</v>
      </c>
      <c r="G5" s="36">
        <v>42.7</v>
      </c>
      <c r="H5" s="66">
        <v>9</v>
      </c>
      <c r="I5" s="67">
        <v>28</v>
      </c>
      <c r="J5" s="35">
        <v>27</v>
      </c>
      <c r="K5" s="36">
        <v>13.5</v>
      </c>
      <c r="L5" s="36">
        <v>40.5</v>
      </c>
      <c r="M5" s="66">
        <v>8</v>
      </c>
      <c r="N5" s="67">
        <v>7</v>
      </c>
      <c r="O5" s="35">
        <v>68</v>
      </c>
      <c r="P5" s="65">
        <v>10</v>
      </c>
      <c r="Q5" s="65">
        <v>78</v>
      </c>
      <c r="R5" s="66">
        <v>12</v>
      </c>
      <c r="S5" s="67">
        <v>1</v>
      </c>
      <c r="T5" s="35">
        <v>46</v>
      </c>
      <c r="U5" s="65">
        <v>29</v>
      </c>
      <c r="V5" s="65">
        <v>75</v>
      </c>
      <c r="W5" s="66">
        <v>10</v>
      </c>
      <c r="X5" s="67">
        <v>8</v>
      </c>
      <c r="Y5" s="68">
        <v>236.2</v>
      </c>
      <c r="Z5" s="67">
        <v>39</v>
      </c>
      <c r="AA5" s="69">
        <v>2</v>
      </c>
      <c r="AB5" s="66">
        <v>5</v>
      </c>
      <c r="AC5" s="70">
        <v>4999</v>
      </c>
      <c r="AD5" s="71">
        <v>2</v>
      </c>
      <c r="AE5" s="66">
        <v>5</v>
      </c>
      <c r="AF5" s="67">
        <v>5301</v>
      </c>
    </row>
    <row r="6" spans="1:32">
      <c r="A6" s="34" t="s">
        <v>0</v>
      </c>
      <c r="B6" s="63" t="s">
        <v>35</v>
      </c>
      <c r="C6" s="64" t="s">
        <v>390</v>
      </c>
      <c r="D6" s="35">
        <v>28</v>
      </c>
      <c r="E6" s="65">
        <v>12</v>
      </c>
      <c r="F6" s="36">
        <v>22</v>
      </c>
      <c r="G6" s="36">
        <v>42</v>
      </c>
      <c r="H6" s="66">
        <v>9</v>
      </c>
      <c r="I6" s="67">
        <v>29</v>
      </c>
      <c r="J6" s="35">
        <v>29</v>
      </c>
      <c r="K6" s="36">
        <v>12</v>
      </c>
      <c r="L6" s="36">
        <v>41</v>
      </c>
      <c r="M6" s="66">
        <v>8</v>
      </c>
      <c r="N6" s="67">
        <v>5</v>
      </c>
      <c r="O6" s="35">
        <v>50</v>
      </c>
      <c r="P6" s="65">
        <v>5</v>
      </c>
      <c r="Q6" s="65">
        <v>55</v>
      </c>
      <c r="R6" s="66">
        <v>9</v>
      </c>
      <c r="S6" s="67">
        <v>5</v>
      </c>
      <c r="T6" s="35">
        <v>60.8</v>
      </c>
      <c r="U6" s="65">
        <v>31.4</v>
      </c>
      <c r="V6" s="65">
        <v>92.2</v>
      </c>
      <c r="W6" s="66">
        <v>13</v>
      </c>
      <c r="X6" s="67">
        <v>1</v>
      </c>
      <c r="Y6" s="68">
        <v>230.2</v>
      </c>
      <c r="Z6" s="67">
        <v>39</v>
      </c>
      <c r="AA6" s="69">
        <v>3</v>
      </c>
      <c r="AB6" s="66">
        <v>6</v>
      </c>
      <c r="AC6" s="70">
        <v>5528</v>
      </c>
      <c r="AD6" s="71">
        <v>3</v>
      </c>
      <c r="AE6" s="66">
        <v>6</v>
      </c>
      <c r="AF6" s="67">
        <v>5544</v>
      </c>
    </row>
    <row r="7" spans="1:32">
      <c r="A7" s="34" t="s">
        <v>0</v>
      </c>
      <c r="B7" s="63" t="s">
        <v>108</v>
      </c>
      <c r="C7" s="64" t="s">
        <v>392</v>
      </c>
      <c r="D7" s="35">
        <v>40.4</v>
      </c>
      <c r="E7" s="65">
        <v>18</v>
      </c>
      <c r="F7" s="36">
        <v>28</v>
      </c>
      <c r="G7" s="36">
        <v>57.2</v>
      </c>
      <c r="H7" s="66">
        <v>12</v>
      </c>
      <c r="I7" s="67">
        <v>1</v>
      </c>
      <c r="J7" s="35">
        <v>20</v>
      </c>
      <c r="K7" s="36">
        <v>20</v>
      </c>
      <c r="L7" s="36">
        <v>40</v>
      </c>
      <c r="M7" s="66">
        <v>7</v>
      </c>
      <c r="N7" s="67">
        <v>8</v>
      </c>
      <c r="O7" s="35">
        <v>50</v>
      </c>
      <c r="P7" s="65">
        <v>0</v>
      </c>
      <c r="Q7" s="65">
        <v>50</v>
      </c>
      <c r="R7" s="66">
        <v>8</v>
      </c>
      <c r="S7" s="67">
        <v>8</v>
      </c>
      <c r="T7" s="35">
        <v>42</v>
      </c>
      <c r="U7" s="65">
        <v>40</v>
      </c>
      <c r="V7" s="65">
        <v>82</v>
      </c>
      <c r="W7" s="66">
        <v>11</v>
      </c>
      <c r="X7" s="67">
        <v>3</v>
      </c>
      <c r="Y7" s="68">
        <v>229.2</v>
      </c>
      <c r="Z7" s="67">
        <v>38</v>
      </c>
      <c r="AA7" s="69">
        <v>4</v>
      </c>
      <c r="AB7" s="66">
        <v>7</v>
      </c>
      <c r="AC7" s="70">
        <v>5630</v>
      </c>
      <c r="AD7" s="71">
        <v>4</v>
      </c>
      <c r="AE7" s="66">
        <v>7</v>
      </c>
      <c r="AF7" s="67">
        <v>5892</v>
      </c>
    </row>
    <row r="8" spans="1:32" ht="17.25" thickBot="1">
      <c r="A8" s="37" t="s">
        <v>0</v>
      </c>
      <c r="B8" s="72" t="s">
        <v>296</v>
      </c>
      <c r="C8" s="73" t="s">
        <v>396</v>
      </c>
      <c r="D8" s="38">
        <v>29.2</v>
      </c>
      <c r="E8" s="74">
        <v>16</v>
      </c>
      <c r="F8" s="39">
        <v>22</v>
      </c>
      <c r="G8" s="39">
        <v>44.6</v>
      </c>
      <c r="H8" s="75">
        <v>9</v>
      </c>
      <c r="I8" s="76">
        <v>23</v>
      </c>
      <c r="J8" s="38">
        <v>12</v>
      </c>
      <c r="K8" s="39">
        <v>14.5</v>
      </c>
      <c r="L8" s="39">
        <v>26.5</v>
      </c>
      <c r="M8" s="75">
        <v>5</v>
      </c>
      <c r="N8" s="76">
        <v>26</v>
      </c>
      <c r="O8" s="38">
        <v>66</v>
      </c>
      <c r="P8" s="74">
        <v>5</v>
      </c>
      <c r="Q8" s="74">
        <v>71</v>
      </c>
      <c r="R8" s="75">
        <v>11</v>
      </c>
      <c r="S8" s="76">
        <v>3</v>
      </c>
      <c r="T8" s="38">
        <v>50</v>
      </c>
      <c r="U8" s="74">
        <v>34.200000000000003</v>
      </c>
      <c r="V8" s="74">
        <v>84.2</v>
      </c>
      <c r="W8" s="75">
        <v>12</v>
      </c>
      <c r="X8" s="76">
        <v>2</v>
      </c>
      <c r="Y8" s="77">
        <v>226.3</v>
      </c>
      <c r="Z8" s="76">
        <v>37</v>
      </c>
      <c r="AA8" s="78">
        <v>5</v>
      </c>
      <c r="AB8" s="75">
        <v>8</v>
      </c>
      <c r="AC8" s="79">
        <v>5890</v>
      </c>
      <c r="AD8" s="80">
        <v>5</v>
      </c>
      <c r="AE8" s="75">
        <v>8</v>
      </c>
      <c r="AF8" s="76">
        <v>6414</v>
      </c>
    </row>
    <row r="9" spans="1:32">
      <c r="A9" s="53" t="s">
        <v>0</v>
      </c>
      <c r="B9" s="54" t="s">
        <v>36</v>
      </c>
      <c r="C9" s="55" t="s">
        <v>397</v>
      </c>
      <c r="D9" s="41">
        <v>46.8</v>
      </c>
      <c r="E9" s="56">
        <v>16</v>
      </c>
      <c r="F9" s="42">
        <v>20</v>
      </c>
      <c r="G9" s="42">
        <v>51.4</v>
      </c>
      <c r="H9" s="57">
        <v>11</v>
      </c>
      <c r="I9" s="58">
        <v>8</v>
      </c>
      <c r="J9" s="41">
        <v>29</v>
      </c>
      <c r="K9" s="42">
        <v>12</v>
      </c>
      <c r="L9" s="42">
        <v>41</v>
      </c>
      <c r="M9" s="57">
        <v>8</v>
      </c>
      <c r="N9" s="58">
        <v>5</v>
      </c>
      <c r="O9" s="41">
        <v>37</v>
      </c>
      <c r="P9" s="56">
        <v>0</v>
      </c>
      <c r="Q9" s="56">
        <v>37</v>
      </c>
      <c r="R9" s="57">
        <v>6</v>
      </c>
      <c r="S9" s="58">
        <v>17</v>
      </c>
      <c r="T9" s="41">
        <v>46</v>
      </c>
      <c r="U9" s="56">
        <v>32</v>
      </c>
      <c r="V9" s="56">
        <v>78</v>
      </c>
      <c r="W9" s="57">
        <v>11</v>
      </c>
      <c r="X9" s="58">
        <v>7</v>
      </c>
      <c r="Y9" s="59">
        <v>207.4</v>
      </c>
      <c r="Z9" s="58">
        <v>36</v>
      </c>
      <c r="AA9" s="60">
        <v>7</v>
      </c>
      <c r="AB9" s="57">
        <v>13</v>
      </c>
      <c r="AC9" s="61">
        <v>7686</v>
      </c>
      <c r="AD9" s="62">
        <v>6</v>
      </c>
      <c r="AE9" s="57">
        <v>12</v>
      </c>
      <c r="AF9" s="58">
        <v>7455</v>
      </c>
    </row>
    <row r="10" spans="1:32">
      <c r="A10" s="34" t="s">
        <v>0</v>
      </c>
      <c r="B10" s="63" t="s">
        <v>100</v>
      </c>
      <c r="C10" s="64" t="s">
        <v>398</v>
      </c>
      <c r="D10" s="35">
        <v>37.200000000000003</v>
      </c>
      <c r="E10" s="65">
        <v>16</v>
      </c>
      <c r="F10" s="36">
        <v>24</v>
      </c>
      <c r="G10" s="36">
        <v>50.6</v>
      </c>
      <c r="H10" s="66">
        <v>11</v>
      </c>
      <c r="I10" s="67">
        <v>10</v>
      </c>
      <c r="J10" s="35">
        <v>22</v>
      </c>
      <c r="K10" s="36">
        <v>10.5</v>
      </c>
      <c r="L10" s="36">
        <v>32.5</v>
      </c>
      <c r="M10" s="66">
        <v>6</v>
      </c>
      <c r="N10" s="67">
        <v>12</v>
      </c>
      <c r="O10" s="35">
        <v>50</v>
      </c>
      <c r="P10" s="65">
        <v>0</v>
      </c>
      <c r="Q10" s="65">
        <v>50</v>
      </c>
      <c r="R10" s="66">
        <v>8</v>
      </c>
      <c r="S10" s="67">
        <v>8</v>
      </c>
      <c r="T10" s="35">
        <v>45.6</v>
      </c>
      <c r="U10" s="65">
        <v>29</v>
      </c>
      <c r="V10" s="65">
        <v>74.599999999999994</v>
      </c>
      <c r="W10" s="66">
        <v>10</v>
      </c>
      <c r="X10" s="67">
        <v>9</v>
      </c>
      <c r="Y10" s="68">
        <v>207.7</v>
      </c>
      <c r="Z10" s="67">
        <v>35</v>
      </c>
      <c r="AA10" s="69">
        <v>6</v>
      </c>
      <c r="AB10" s="66">
        <v>12</v>
      </c>
      <c r="AC10" s="70">
        <v>7651</v>
      </c>
      <c r="AD10" s="71">
        <v>7</v>
      </c>
      <c r="AE10" s="66">
        <v>13</v>
      </c>
      <c r="AF10" s="67">
        <v>7800</v>
      </c>
    </row>
    <row r="11" spans="1:32">
      <c r="A11" s="34" t="s">
        <v>0</v>
      </c>
      <c r="B11" s="63" t="s">
        <v>107</v>
      </c>
      <c r="C11" s="64" t="s">
        <v>399</v>
      </c>
      <c r="D11" s="35">
        <v>36.4</v>
      </c>
      <c r="E11" s="65">
        <v>10</v>
      </c>
      <c r="F11" s="36">
        <v>27</v>
      </c>
      <c r="G11" s="36">
        <v>50.2</v>
      </c>
      <c r="H11" s="66">
        <v>11</v>
      </c>
      <c r="I11" s="67">
        <v>11</v>
      </c>
      <c r="J11" s="35">
        <v>20</v>
      </c>
      <c r="K11" s="36">
        <v>13</v>
      </c>
      <c r="L11" s="36">
        <v>33</v>
      </c>
      <c r="M11" s="66">
        <v>6</v>
      </c>
      <c r="N11" s="67">
        <v>10</v>
      </c>
      <c r="O11" s="35">
        <v>49</v>
      </c>
      <c r="P11" s="65">
        <v>0</v>
      </c>
      <c r="Q11" s="65">
        <v>49</v>
      </c>
      <c r="R11" s="66">
        <v>8</v>
      </c>
      <c r="S11" s="67">
        <v>10</v>
      </c>
      <c r="T11" s="35">
        <v>42.8</v>
      </c>
      <c r="U11" s="65">
        <v>28.2</v>
      </c>
      <c r="V11" s="65">
        <v>71</v>
      </c>
      <c r="W11" s="66">
        <v>10</v>
      </c>
      <c r="X11" s="67">
        <v>13</v>
      </c>
      <c r="Y11" s="68">
        <v>203.2</v>
      </c>
      <c r="Z11" s="67">
        <v>35</v>
      </c>
      <c r="AA11" s="69">
        <v>8</v>
      </c>
      <c r="AB11" s="66">
        <v>15</v>
      </c>
      <c r="AC11" s="70">
        <v>8124</v>
      </c>
      <c r="AD11" s="71">
        <v>8</v>
      </c>
      <c r="AE11" s="66">
        <v>14</v>
      </c>
      <c r="AF11" s="67">
        <v>8032</v>
      </c>
    </row>
    <row r="12" spans="1:32">
      <c r="A12" s="34" t="s">
        <v>0</v>
      </c>
      <c r="B12" s="63" t="s">
        <v>73</v>
      </c>
      <c r="C12" s="64" t="s">
        <v>400</v>
      </c>
      <c r="D12" s="35">
        <v>33.6</v>
      </c>
      <c r="E12" s="65">
        <v>8</v>
      </c>
      <c r="F12" s="36">
        <v>21</v>
      </c>
      <c r="G12" s="36">
        <v>41.8</v>
      </c>
      <c r="H12" s="66">
        <v>9</v>
      </c>
      <c r="I12" s="67">
        <v>30</v>
      </c>
      <c r="J12" s="35">
        <v>19</v>
      </c>
      <c r="K12" s="36">
        <v>14</v>
      </c>
      <c r="L12" s="36">
        <v>33</v>
      </c>
      <c r="M12" s="66">
        <v>6</v>
      </c>
      <c r="N12" s="67">
        <v>10</v>
      </c>
      <c r="O12" s="35">
        <v>54</v>
      </c>
      <c r="P12" s="65">
        <v>0</v>
      </c>
      <c r="Q12" s="65">
        <v>54</v>
      </c>
      <c r="R12" s="66">
        <v>9</v>
      </c>
      <c r="S12" s="67">
        <v>6</v>
      </c>
      <c r="T12" s="35">
        <v>46.8</v>
      </c>
      <c r="U12" s="65">
        <v>23</v>
      </c>
      <c r="V12" s="65">
        <v>69.8</v>
      </c>
      <c r="W12" s="66">
        <v>10</v>
      </c>
      <c r="X12" s="67">
        <v>14</v>
      </c>
      <c r="Y12" s="68">
        <v>198.6</v>
      </c>
      <c r="Z12" s="67">
        <v>34</v>
      </c>
      <c r="AA12" s="69">
        <v>10</v>
      </c>
      <c r="AB12" s="66">
        <v>17</v>
      </c>
      <c r="AC12" s="70">
        <v>8574</v>
      </c>
      <c r="AD12" s="71">
        <v>9</v>
      </c>
      <c r="AE12" s="66">
        <v>16</v>
      </c>
      <c r="AF12" s="67">
        <v>8603</v>
      </c>
    </row>
    <row r="13" spans="1:32" ht="17.25" thickBot="1">
      <c r="A13" s="37" t="s">
        <v>0</v>
      </c>
      <c r="B13" s="72" t="s">
        <v>354</v>
      </c>
      <c r="C13" s="73" t="s">
        <v>401</v>
      </c>
      <c r="D13" s="38">
        <v>34.799999999999997</v>
      </c>
      <c r="E13" s="74">
        <v>13</v>
      </c>
      <c r="F13" s="39">
        <v>28</v>
      </c>
      <c r="G13" s="39">
        <v>51.9</v>
      </c>
      <c r="H13" s="75">
        <v>11</v>
      </c>
      <c r="I13" s="76">
        <v>6</v>
      </c>
      <c r="J13" s="38">
        <v>22</v>
      </c>
      <c r="K13" s="39">
        <v>13</v>
      </c>
      <c r="L13" s="39">
        <v>35</v>
      </c>
      <c r="M13" s="75">
        <v>7</v>
      </c>
      <c r="N13" s="76">
        <v>9</v>
      </c>
      <c r="O13" s="38">
        <v>32</v>
      </c>
      <c r="P13" s="74">
        <v>5</v>
      </c>
      <c r="Q13" s="74">
        <v>37</v>
      </c>
      <c r="R13" s="75">
        <v>6</v>
      </c>
      <c r="S13" s="76">
        <v>17</v>
      </c>
      <c r="T13" s="38">
        <v>41.2</v>
      </c>
      <c r="U13" s="74">
        <v>32</v>
      </c>
      <c r="V13" s="74">
        <v>73.2</v>
      </c>
      <c r="W13" s="75">
        <v>10</v>
      </c>
      <c r="X13" s="76">
        <v>11</v>
      </c>
      <c r="Y13" s="77">
        <v>197.1</v>
      </c>
      <c r="Z13" s="76">
        <v>34</v>
      </c>
      <c r="AA13" s="78">
        <v>11</v>
      </c>
      <c r="AB13" s="75">
        <v>18</v>
      </c>
      <c r="AC13" s="79">
        <v>8731</v>
      </c>
      <c r="AD13" s="80">
        <v>10</v>
      </c>
      <c r="AE13" s="75">
        <v>17</v>
      </c>
      <c r="AF13" s="76">
        <v>8680</v>
      </c>
    </row>
    <row r="14" spans="1:32">
      <c r="A14" s="53" t="s">
        <v>0</v>
      </c>
      <c r="B14" s="54" t="s">
        <v>294</v>
      </c>
      <c r="C14" s="55" t="s">
        <v>402</v>
      </c>
      <c r="D14" s="41">
        <v>25.2</v>
      </c>
      <c r="E14" s="56">
        <v>11</v>
      </c>
      <c r="F14" s="42">
        <v>26</v>
      </c>
      <c r="G14" s="42">
        <v>44.1</v>
      </c>
      <c r="H14" s="57">
        <v>9</v>
      </c>
      <c r="I14" s="58">
        <v>24</v>
      </c>
      <c r="J14" s="41">
        <v>17</v>
      </c>
      <c r="K14" s="42">
        <v>10.5</v>
      </c>
      <c r="L14" s="42">
        <v>27.5</v>
      </c>
      <c r="M14" s="57">
        <v>5</v>
      </c>
      <c r="N14" s="58">
        <v>24</v>
      </c>
      <c r="O14" s="41">
        <v>53</v>
      </c>
      <c r="P14" s="56">
        <v>0</v>
      </c>
      <c r="Q14" s="56">
        <v>53</v>
      </c>
      <c r="R14" s="57">
        <v>8</v>
      </c>
      <c r="S14" s="58">
        <v>7</v>
      </c>
      <c r="T14" s="41">
        <v>40.799999999999997</v>
      </c>
      <c r="U14" s="56">
        <v>37.4</v>
      </c>
      <c r="V14" s="56">
        <v>78.2</v>
      </c>
      <c r="W14" s="57">
        <v>11</v>
      </c>
      <c r="X14" s="58">
        <v>6</v>
      </c>
      <c r="Y14" s="59">
        <v>202.8</v>
      </c>
      <c r="Z14" s="58">
        <v>33</v>
      </c>
      <c r="AA14" s="60">
        <v>9</v>
      </c>
      <c r="AB14" s="57">
        <v>16</v>
      </c>
      <c r="AC14" s="61">
        <v>8159</v>
      </c>
      <c r="AD14" s="62">
        <v>11</v>
      </c>
      <c r="AE14" s="57">
        <v>18</v>
      </c>
      <c r="AF14" s="58">
        <v>8957</v>
      </c>
    </row>
    <row r="15" spans="1:32">
      <c r="A15" s="34" t="s">
        <v>0</v>
      </c>
      <c r="B15" s="63" t="s">
        <v>355</v>
      </c>
      <c r="C15" s="64" t="s">
        <v>403</v>
      </c>
      <c r="D15" s="35">
        <v>23.2</v>
      </c>
      <c r="E15" s="65">
        <v>14</v>
      </c>
      <c r="F15" s="36">
        <v>25</v>
      </c>
      <c r="G15" s="36">
        <v>43.6</v>
      </c>
      <c r="H15" s="66">
        <v>9</v>
      </c>
      <c r="I15" s="67">
        <v>26</v>
      </c>
      <c r="J15" s="35">
        <v>28</v>
      </c>
      <c r="K15" s="36">
        <v>14</v>
      </c>
      <c r="L15" s="36">
        <v>42</v>
      </c>
      <c r="M15" s="66">
        <v>8</v>
      </c>
      <c r="N15" s="67">
        <v>4</v>
      </c>
      <c r="O15" s="35">
        <v>40</v>
      </c>
      <c r="P15" s="65">
        <v>0</v>
      </c>
      <c r="Q15" s="65">
        <v>40</v>
      </c>
      <c r="R15" s="66">
        <v>7</v>
      </c>
      <c r="S15" s="67">
        <v>14</v>
      </c>
      <c r="T15" s="35">
        <v>40.799999999999997</v>
      </c>
      <c r="U15" s="65">
        <v>24.4</v>
      </c>
      <c r="V15" s="65">
        <v>65.2</v>
      </c>
      <c r="W15" s="66">
        <v>9</v>
      </c>
      <c r="X15" s="67">
        <v>17</v>
      </c>
      <c r="Y15" s="68">
        <v>190.8</v>
      </c>
      <c r="Z15" s="67">
        <v>33</v>
      </c>
      <c r="AA15" s="69">
        <v>12</v>
      </c>
      <c r="AB15" s="66">
        <v>24</v>
      </c>
      <c r="AC15" s="70">
        <v>9413</v>
      </c>
      <c r="AD15" s="71">
        <v>12</v>
      </c>
      <c r="AE15" s="66">
        <v>23</v>
      </c>
      <c r="AF15" s="67">
        <v>9377</v>
      </c>
    </row>
    <row r="16" spans="1:32">
      <c r="A16" s="34" t="s">
        <v>0</v>
      </c>
      <c r="B16" s="63" t="s">
        <v>295</v>
      </c>
      <c r="C16" s="64" t="s">
        <v>404</v>
      </c>
      <c r="D16" s="35">
        <v>38.4</v>
      </c>
      <c r="E16" s="65">
        <v>12</v>
      </c>
      <c r="F16" s="36">
        <v>21</v>
      </c>
      <c r="G16" s="36">
        <v>46.2</v>
      </c>
      <c r="H16" s="66">
        <v>10</v>
      </c>
      <c r="I16" s="67">
        <v>20</v>
      </c>
      <c r="J16" s="35">
        <v>23</v>
      </c>
      <c r="K16" s="36">
        <v>7</v>
      </c>
      <c r="L16" s="36">
        <v>30</v>
      </c>
      <c r="M16" s="66">
        <v>6</v>
      </c>
      <c r="N16" s="67">
        <v>18</v>
      </c>
      <c r="O16" s="35">
        <v>36</v>
      </c>
      <c r="P16" s="65">
        <v>5</v>
      </c>
      <c r="Q16" s="65">
        <v>41</v>
      </c>
      <c r="R16" s="66">
        <v>7</v>
      </c>
      <c r="S16" s="67">
        <v>12</v>
      </c>
      <c r="T16" s="35">
        <v>43.6</v>
      </c>
      <c r="U16" s="65">
        <v>29.8</v>
      </c>
      <c r="V16" s="65">
        <v>73.400000000000006</v>
      </c>
      <c r="W16" s="66">
        <v>10</v>
      </c>
      <c r="X16" s="67">
        <v>10</v>
      </c>
      <c r="Y16" s="68">
        <v>190.6</v>
      </c>
      <c r="Z16" s="67">
        <v>33</v>
      </c>
      <c r="AA16" s="69">
        <v>13</v>
      </c>
      <c r="AB16" s="66">
        <v>25</v>
      </c>
      <c r="AC16" s="70">
        <v>9431</v>
      </c>
      <c r="AD16" s="71">
        <v>13</v>
      </c>
      <c r="AE16" s="66">
        <v>24</v>
      </c>
      <c r="AF16" s="67">
        <v>9386</v>
      </c>
    </row>
    <row r="17" spans="1:37">
      <c r="A17" s="336" t="s">
        <v>111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24"/>
      <c r="AH17" s="24"/>
      <c r="AI17" s="24"/>
      <c r="AJ17" s="24"/>
      <c r="AK17" s="24"/>
    </row>
    <row r="18" spans="1:37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24"/>
      <c r="AH18" s="24"/>
      <c r="AI18" s="24"/>
      <c r="AJ18" s="24"/>
      <c r="AK18" s="24"/>
    </row>
    <row r="19" spans="1:37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24"/>
      <c r="AH19" s="24"/>
      <c r="AI19" s="24"/>
      <c r="AJ19" s="24"/>
      <c r="AK19" s="24"/>
    </row>
    <row r="20" spans="1:37" ht="21" thickBot="1">
      <c r="A20" s="337" t="s">
        <v>79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50"/>
      <c r="U20" s="50"/>
      <c r="V20" s="50"/>
      <c r="W20" s="50"/>
      <c r="X20" s="50"/>
      <c r="Y20" s="50"/>
      <c r="Z20" s="84"/>
      <c r="AA20" s="84"/>
      <c r="AB20" s="84"/>
      <c r="AC20" s="84"/>
      <c r="AD20" s="84"/>
      <c r="AE20" s="84"/>
      <c r="AF20" s="84"/>
      <c r="AG20" s="24"/>
      <c r="AH20" s="24"/>
      <c r="AI20" s="24"/>
      <c r="AJ20" s="24"/>
      <c r="AK20" s="24"/>
    </row>
    <row r="21" spans="1:37">
      <c r="A21" s="338"/>
      <c r="B21" s="339"/>
      <c r="C21" s="340"/>
      <c r="D21" s="347" t="s">
        <v>19</v>
      </c>
      <c r="E21" s="348"/>
      <c r="F21" s="349"/>
      <c r="G21" s="349"/>
      <c r="H21" s="349"/>
      <c r="I21" s="350"/>
      <c r="J21" s="347" t="s">
        <v>20</v>
      </c>
      <c r="K21" s="349"/>
      <c r="L21" s="349"/>
      <c r="M21" s="349"/>
      <c r="N21" s="350"/>
      <c r="O21" s="347" t="s">
        <v>266</v>
      </c>
      <c r="P21" s="348"/>
      <c r="Q21" s="348"/>
      <c r="R21" s="349"/>
      <c r="S21" s="350"/>
      <c r="T21" s="300" t="s">
        <v>70</v>
      </c>
      <c r="U21" s="301"/>
      <c r="V21" s="301"/>
      <c r="W21" s="302"/>
      <c r="X21" s="303"/>
      <c r="Y21" s="304" t="s">
        <v>50</v>
      </c>
      <c r="Z21" s="305"/>
      <c r="AA21" s="306"/>
      <c r="AB21" s="24"/>
      <c r="AC21" s="24"/>
      <c r="AD21" s="24"/>
      <c r="AE21" s="24"/>
      <c r="AF21" s="24"/>
    </row>
    <row r="22" spans="1:37">
      <c r="A22" s="341"/>
      <c r="B22" s="342"/>
      <c r="C22" s="343"/>
      <c r="D22" s="351" t="s">
        <v>101</v>
      </c>
      <c r="E22" s="352"/>
      <c r="F22" s="328" t="s">
        <v>72</v>
      </c>
      <c r="G22" s="328" t="s">
        <v>24</v>
      </c>
      <c r="H22" s="328" t="s">
        <v>25</v>
      </c>
      <c r="I22" s="330" t="s">
        <v>9</v>
      </c>
      <c r="J22" s="332" t="s">
        <v>8</v>
      </c>
      <c r="K22" s="359" t="s">
        <v>102</v>
      </c>
      <c r="L22" s="328" t="s">
        <v>24</v>
      </c>
      <c r="M22" s="334" t="s">
        <v>25</v>
      </c>
      <c r="N22" s="330" t="s">
        <v>9</v>
      </c>
      <c r="O22" s="332" t="s">
        <v>103</v>
      </c>
      <c r="P22" s="359" t="s">
        <v>104</v>
      </c>
      <c r="Q22" s="328" t="s">
        <v>78</v>
      </c>
      <c r="R22" s="328" t="s">
        <v>25</v>
      </c>
      <c r="S22" s="330" t="s">
        <v>9</v>
      </c>
      <c r="T22" s="332" t="s">
        <v>103</v>
      </c>
      <c r="U22" s="359" t="s">
        <v>104</v>
      </c>
      <c r="V22" s="328" t="s">
        <v>78</v>
      </c>
      <c r="W22" s="359" t="s">
        <v>25</v>
      </c>
      <c r="X22" s="330" t="s">
        <v>9</v>
      </c>
      <c r="Y22" s="361" t="s">
        <v>10</v>
      </c>
      <c r="Z22" s="353" t="s">
        <v>14</v>
      </c>
      <c r="AA22" s="355" t="s">
        <v>9</v>
      </c>
      <c r="AB22" s="24"/>
      <c r="AC22" s="24"/>
      <c r="AD22" s="24"/>
      <c r="AE22" s="24"/>
      <c r="AF22" s="24"/>
    </row>
    <row r="23" spans="1:37" ht="17.25" thickBot="1">
      <c r="A23" s="344"/>
      <c r="B23" s="345"/>
      <c r="C23" s="346"/>
      <c r="D23" s="187" t="s">
        <v>103</v>
      </c>
      <c r="E23" s="85" t="s">
        <v>104</v>
      </c>
      <c r="F23" s="329"/>
      <c r="G23" s="329"/>
      <c r="H23" s="329"/>
      <c r="I23" s="331"/>
      <c r="J23" s="333"/>
      <c r="K23" s="360"/>
      <c r="L23" s="329"/>
      <c r="M23" s="335"/>
      <c r="N23" s="331"/>
      <c r="O23" s="333"/>
      <c r="P23" s="360"/>
      <c r="Q23" s="329"/>
      <c r="R23" s="329"/>
      <c r="S23" s="331"/>
      <c r="T23" s="333"/>
      <c r="U23" s="360"/>
      <c r="V23" s="329"/>
      <c r="W23" s="360"/>
      <c r="X23" s="331"/>
      <c r="Y23" s="362"/>
      <c r="Z23" s="354"/>
      <c r="AA23" s="356"/>
      <c r="AB23" s="24"/>
      <c r="AC23" s="24"/>
      <c r="AD23" s="24"/>
      <c r="AE23" s="24"/>
      <c r="AF23" s="24"/>
    </row>
    <row r="24" spans="1:37">
      <c r="A24" s="347" t="s">
        <v>112</v>
      </c>
      <c r="B24" s="349"/>
      <c r="C24" s="350"/>
      <c r="D24" s="43">
        <v>34.08</v>
      </c>
      <c r="E24" s="86">
        <v>13.83</v>
      </c>
      <c r="F24" s="44">
        <v>22.86</v>
      </c>
      <c r="G24" s="44">
        <v>46.82</v>
      </c>
      <c r="H24" s="87"/>
      <c r="I24" s="61">
        <v>36</v>
      </c>
      <c r="J24" s="43">
        <v>20.170000000000002</v>
      </c>
      <c r="K24" s="44">
        <v>10.210000000000001</v>
      </c>
      <c r="L24" s="44">
        <v>30.38</v>
      </c>
      <c r="M24" s="87"/>
      <c r="N24" s="61">
        <v>36</v>
      </c>
      <c r="O24" s="43">
        <v>38</v>
      </c>
      <c r="P24" s="86">
        <v>2.94</v>
      </c>
      <c r="Q24" s="86">
        <v>40.94</v>
      </c>
      <c r="R24" s="87"/>
      <c r="S24" s="61">
        <v>35</v>
      </c>
      <c r="T24" s="43">
        <v>39.14</v>
      </c>
      <c r="U24" s="86">
        <v>27.42</v>
      </c>
      <c r="V24" s="86">
        <v>66.569999999999993</v>
      </c>
      <c r="W24" s="87"/>
      <c r="X24" s="61">
        <v>36</v>
      </c>
      <c r="Y24" s="43">
        <v>183.56</v>
      </c>
      <c r="Z24" s="87"/>
      <c r="AA24" s="61">
        <v>36</v>
      </c>
      <c r="AB24" s="24"/>
      <c r="AC24" s="24"/>
      <c r="AD24" s="24"/>
      <c r="AE24" s="24"/>
      <c r="AF24" s="24"/>
    </row>
    <row r="25" spans="1:37">
      <c r="A25" s="307" t="s">
        <v>113</v>
      </c>
      <c r="B25" s="357"/>
      <c r="C25" s="358"/>
      <c r="D25" s="45">
        <v>6.2750804712477501</v>
      </c>
      <c r="E25" s="88">
        <v>3.0189875313233299</v>
      </c>
      <c r="F25" s="46">
        <v>3.16365771832703</v>
      </c>
      <c r="G25" s="46">
        <v>4.9297638309123304</v>
      </c>
      <c r="H25" s="89"/>
      <c r="I25" s="90"/>
      <c r="J25" s="45">
        <v>6.78022334229696</v>
      </c>
      <c r="K25" s="46">
        <v>4.6803159234027296</v>
      </c>
      <c r="L25" s="46">
        <v>9.4069693009263808</v>
      </c>
      <c r="M25" s="89"/>
      <c r="N25" s="90"/>
      <c r="O25" s="45">
        <v>13.235424835955801</v>
      </c>
      <c r="P25" s="88">
        <v>3.7016916414530501</v>
      </c>
      <c r="Q25" s="88">
        <v>14.2580067436694</v>
      </c>
      <c r="R25" s="89"/>
      <c r="S25" s="90"/>
      <c r="T25" s="45">
        <v>7.7481221483270897</v>
      </c>
      <c r="U25" s="88">
        <v>5.8224742463326002</v>
      </c>
      <c r="V25" s="88">
        <v>10.3269411872884</v>
      </c>
      <c r="W25" s="89"/>
      <c r="X25" s="90"/>
      <c r="Y25" s="45">
        <v>29.216220081882899</v>
      </c>
      <c r="Z25" s="89"/>
      <c r="AA25" s="90"/>
      <c r="AB25" s="24"/>
      <c r="AC25" s="24"/>
      <c r="AD25" s="24"/>
      <c r="AE25" s="24"/>
      <c r="AF25" s="24"/>
    </row>
    <row r="26" spans="1:37">
      <c r="A26" s="307" t="s">
        <v>114</v>
      </c>
      <c r="B26" s="357"/>
      <c r="C26" s="358"/>
      <c r="D26" s="45">
        <v>40.4</v>
      </c>
      <c r="E26" s="88">
        <v>17</v>
      </c>
      <c r="F26" s="46">
        <v>27</v>
      </c>
      <c r="G26" s="46">
        <v>52.4</v>
      </c>
      <c r="H26" s="89">
        <v>11</v>
      </c>
      <c r="I26" s="91"/>
      <c r="J26" s="45">
        <v>28</v>
      </c>
      <c r="K26" s="46">
        <v>14.5</v>
      </c>
      <c r="L26" s="46">
        <v>41</v>
      </c>
      <c r="M26" s="89">
        <v>8</v>
      </c>
      <c r="N26" s="91"/>
      <c r="O26" s="45">
        <v>54</v>
      </c>
      <c r="P26" s="88">
        <v>5</v>
      </c>
      <c r="Q26" s="88">
        <v>55</v>
      </c>
      <c r="R26" s="89">
        <v>9</v>
      </c>
      <c r="S26" s="91"/>
      <c r="T26" s="45">
        <v>46</v>
      </c>
      <c r="U26" s="88">
        <v>33</v>
      </c>
      <c r="V26" s="88">
        <v>78.599999999999994</v>
      </c>
      <c r="W26" s="89">
        <v>11</v>
      </c>
      <c r="X26" s="91"/>
      <c r="Y26" s="45">
        <v>226.3</v>
      </c>
      <c r="Z26" s="89">
        <v>37</v>
      </c>
      <c r="AA26" s="92"/>
      <c r="AB26" s="192"/>
      <c r="AC26" s="192"/>
      <c r="AD26" s="24"/>
      <c r="AE26" s="24"/>
      <c r="AF26" s="24"/>
    </row>
    <row r="27" spans="1:37">
      <c r="A27" s="307" t="s">
        <v>115</v>
      </c>
      <c r="B27" s="357"/>
      <c r="C27" s="358"/>
      <c r="D27" s="45">
        <v>38.4</v>
      </c>
      <c r="E27" s="88">
        <v>16</v>
      </c>
      <c r="F27" s="46">
        <v>25</v>
      </c>
      <c r="G27" s="46">
        <v>50.7</v>
      </c>
      <c r="H27" s="89">
        <v>11</v>
      </c>
      <c r="I27" s="91"/>
      <c r="J27" s="45">
        <v>24</v>
      </c>
      <c r="K27" s="46">
        <v>13.5</v>
      </c>
      <c r="L27" s="46">
        <v>35</v>
      </c>
      <c r="M27" s="89">
        <v>7</v>
      </c>
      <c r="N27" s="91"/>
      <c r="O27" s="45">
        <v>50</v>
      </c>
      <c r="P27" s="88">
        <v>5</v>
      </c>
      <c r="Q27" s="88">
        <v>50</v>
      </c>
      <c r="R27" s="89">
        <v>8</v>
      </c>
      <c r="S27" s="91"/>
      <c r="T27" s="45">
        <v>45.6</v>
      </c>
      <c r="U27" s="88">
        <v>32</v>
      </c>
      <c r="V27" s="88">
        <v>74.599999999999994</v>
      </c>
      <c r="W27" s="89">
        <v>10</v>
      </c>
      <c r="X27" s="91"/>
      <c r="Y27" s="45">
        <v>202.8</v>
      </c>
      <c r="Z27" s="89">
        <v>34</v>
      </c>
      <c r="AA27" s="92"/>
      <c r="AB27" s="192"/>
      <c r="AC27" s="192"/>
      <c r="AD27" s="24"/>
      <c r="AE27" s="24"/>
      <c r="AF27" s="24"/>
    </row>
    <row r="28" spans="1:37">
      <c r="A28" s="307" t="s">
        <v>116</v>
      </c>
      <c r="B28" s="357"/>
      <c r="C28" s="358"/>
      <c r="D28" s="45">
        <v>34.799999999999997</v>
      </c>
      <c r="E28" s="88">
        <v>14</v>
      </c>
      <c r="F28" s="46">
        <v>23</v>
      </c>
      <c r="G28" s="46">
        <v>47.9</v>
      </c>
      <c r="H28" s="89">
        <v>10</v>
      </c>
      <c r="I28" s="91"/>
      <c r="J28" s="45">
        <v>20</v>
      </c>
      <c r="K28" s="46">
        <v>10.5</v>
      </c>
      <c r="L28" s="46">
        <v>30</v>
      </c>
      <c r="M28" s="89">
        <v>6</v>
      </c>
      <c r="N28" s="91"/>
      <c r="O28" s="45">
        <v>35</v>
      </c>
      <c r="P28" s="88">
        <v>0</v>
      </c>
      <c r="Q28" s="88">
        <v>37</v>
      </c>
      <c r="R28" s="89">
        <v>6</v>
      </c>
      <c r="S28" s="91"/>
      <c r="T28" s="45">
        <v>40.799999999999997</v>
      </c>
      <c r="U28" s="88">
        <v>28.2</v>
      </c>
      <c r="V28" s="88">
        <v>65.2</v>
      </c>
      <c r="W28" s="89">
        <v>9</v>
      </c>
      <c r="X28" s="91"/>
      <c r="Y28" s="45">
        <v>175.3</v>
      </c>
      <c r="Z28" s="89">
        <v>30</v>
      </c>
      <c r="AA28" s="92"/>
      <c r="AB28" s="192"/>
      <c r="AC28" s="192"/>
      <c r="AD28" s="24"/>
      <c r="AE28" s="24"/>
      <c r="AF28" s="24"/>
    </row>
    <row r="29" spans="1:37" ht="20.25">
      <c r="A29" s="307" t="s">
        <v>117</v>
      </c>
      <c r="B29" s="363"/>
      <c r="C29" s="364"/>
      <c r="D29" s="45">
        <v>28.8</v>
      </c>
      <c r="E29" s="88">
        <v>12</v>
      </c>
      <c r="F29" s="46">
        <v>21</v>
      </c>
      <c r="G29" s="46">
        <v>43.2</v>
      </c>
      <c r="H29" s="89">
        <v>9</v>
      </c>
      <c r="I29" s="92"/>
      <c r="J29" s="45">
        <v>17</v>
      </c>
      <c r="K29" s="46">
        <v>8</v>
      </c>
      <c r="L29" s="46">
        <v>26.5</v>
      </c>
      <c r="M29" s="89">
        <v>5</v>
      </c>
      <c r="N29" s="92"/>
      <c r="O29" s="45">
        <v>28</v>
      </c>
      <c r="P29" s="88">
        <v>0</v>
      </c>
      <c r="Q29" s="88">
        <v>33</v>
      </c>
      <c r="R29" s="89">
        <v>5</v>
      </c>
      <c r="S29" s="92"/>
      <c r="T29" s="45">
        <v>34.4</v>
      </c>
      <c r="U29" s="88">
        <v>23</v>
      </c>
      <c r="V29" s="88">
        <v>59.6</v>
      </c>
      <c r="W29" s="89">
        <v>8</v>
      </c>
      <c r="X29" s="92"/>
      <c r="Y29" s="45">
        <v>169.3</v>
      </c>
      <c r="Z29" s="89">
        <v>29</v>
      </c>
      <c r="AA29" s="92"/>
      <c r="AB29" s="84"/>
      <c r="AC29" s="84"/>
      <c r="AD29" s="24"/>
      <c r="AE29" s="84"/>
      <c r="AF29" s="84"/>
    </row>
    <row r="30" spans="1:37" ht="17.25" thickBot="1">
      <c r="A30" s="365" t="s">
        <v>118</v>
      </c>
      <c r="B30" s="366"/>
      <c r="C30" s="367"/>
      <c r="D30" s="47">
        <v>26</v>
      </c>
      <c r="E30" s="93">
        <v>10</v>
      </c>
      <c r="F30" s="48">
        <v>20</v>
      </c>
      <c r="G30" s="48">
        <v>41.2</v>
      </c>
      <c r="H30" s="94">
        <v>9</v>
      </c>
      <c r="I30" s="95"/>
      <c r="J30" s="47">
        <v>12</v>
      </c>
      <c r="K30" s="48">
        <v>5</v>
      </c>
      <c r="L30" s="48">
        <v>22</v>
      </c>
      <c r="M30" s="94">
        <v>4</v>
      </c>
      <c r="N30" s="95"/>
      <c r="O30" s="47">
        <v>24</v>
      </c>
      <c r="P30" s="93">
        <v>0</v>
      </c>
      <c r="Q30" s="93">
        <v>27</v>
      </c>
      <c r="R30" s="94">
        <v>5</v>
      </c>
      <c r="S30" s="95"/>
      <c r="T30" s="47">
        <v>30</v>
      </c>
      <c r="U30" s="93">
        <v>21.2</v>
      </c>
      <c r="V30" s="93">
        <v>55</v>
      </c>
      <c r="W30" s="94">
        <v>8</v>
      </c>
      <c r="X30" s="95"/>
      <c r="Y30" s="47">
        <v>164.3</v>
      </c>
      <c r="Z30" s="94">
        <v>28</v>
      </c>
      <c r="AA30" s="95"/>
      <c r="AB30" s="188"/>
      <c r="AC30" s="188"/>
      <c r="AD30" s="24"/>
      <c r="AE30" s="188"/>
      <c r="AF30" s="188"/>
    </row>
    <row r="31" spans="1:37">
      <c r="A31" s="347" t="s">
        <v>64</v>
      </c>
      <c r="B31" s="349"/>
      <c r="C31" s="350"/>
      <c r="D31" s="43">
        <v>34.729999999999997</v>
      </c>
      <c r="E31" s="86">
        <v>13.45</v>
      </c>
      <c r="F31" s="44">
        <v>22.82</v>
      </c>
      <c r="G31" s="44">
        <v>46.91</v>
      </c>
      <c r="H31" s="87"/>
      <c r="I31" s="61">
        <v>146</v>
      </c>
      <c r="J31" s="43">
        <v>19.309999999999999</v>
      </c>
      <c r="K31" s="44">
        <v>10.72</v>
      </c>
      <c r="L31" s="44">
        <v>30.02</v>
      </c>
      <c r="M31" s="87"/>
      <c r="N31" s="61">
        <v>144</v>
      </c>
      <c r="O31" s="43">
        <v>35.26</v>
      </c>
      <c r="P31" s="86">
        <v>3.23</v>
      </c>
      <c r="Q31" s="86">
        <v>38.49</v>
      </c>
      <c r="R31" s="87"/>
      <c r="S31" s="61">
        <v>90</v>
      </c>
      <c r="T31" s="43">
        <v>37.049999999999997</v>
      </c>
      <c r="U31" s="86">
        <v>25.43</v>
      </c>
      <c r="V31" s="86">
        <v>62.47</v>
      </c>
      <c r="W31" s="87"/>
      <c r="X31" s="61">
        <v>71</v>
      </c>
      <c r="Y31" s="43">
        <v>180.4</v>
      </c>
      <c r="Z31" s="87"/>
      <c r="AA31" s="61">
        <v>69</v>
      </c>
      <c r="AB31" s="188"/>
      <c r="AC31" s="188"/>
      <c r="AD31" s="24"/>
      <c r="AE31" s="188"/>
      <c r="AF31" s="188"/>
    </row>
    <row r="32" spans="1:37">
      <c r="A32" s="307" t="s">
        <v>65</v>
      </c>
      <c r="B32" s="357"/>
      <c r="C32" s="358"/>
      <c r="D32" s="45">
        <v>9.0781963794585891</v>
      </c>
      <c r="E32" s="88">
        <v>3.0242290366211302</v>
      </c>
      <c r="F32" s="46">
        <v>4.5257933953446496</v>
      </c>
      <c r="G32" s="46">
        <v>8.0241341208400794</v>
      </c>
      <c r="H32" s="89"/>
      <c r="I32" s="90"/>
      <c r="J32" s="45">
        <v>7.9229486791923502</v>
      </c>
      <c r="K32" s="46">
        <v>5.6582920085276998</v>
      </c>
      <c r="L32" s="46">
        <v>11.8359820897115</v>
      </c>
      <c r="M32" s="89"/>
      <c r="N32" s="90"/>
      <c r="O32" s="45">
        <v>13.839011063511</v>
      </c>
      <c r="P32" s="88">
        <v>4.4873104479387003</v>
      </c>
      <c r="Q32" s="88">
        <v>15.2472096872163</v>
      </c>
      <c r="R32" s="89"/>
      <c r="S32" s="90"/>
      <c r="T32" s="45">
        <v>8.3856656462072205</v>
      </c>
      <c r="U32" s="88">
        <v>7.19284800160864</v>
      </c>
      <c r="V32" s="88">
        <v>12.3277266789308</v>
      </c>
      <c r="W32" s="89"/>
      <c r="X32" s="90"/>
      <c r="Y32" s="45">
        <v>32.251712088683298</v>
      </c>
      <c r="Z32" s="89"/>
      <c r="AA32" s="90"/>
      <c r="AB32" s="188"/>
      <c r="AC32" s="188"/>
      <c r="AD32" s="24"/>
      <c r="AE32" s="188"/>
      <c r="AF32" s="188"/>
    </row>
    <row r="33" spans="1:37">
      <c r="A33" s="307" t="s">
        <v>80</v>
      </c>
      <c r="B33" s="357"/>
      <c r="C33" s="358"/>
      <c r="D33" s="45">
        <v>46</v>
      </c>
      <c r="E33" s="88">
        <v>17</v>
      </c>
      <c r="F33" s="46">
        <v>28</v>
      </c>
      <c r="G33" s="46">
        <v>55.1</v>
      </c>
      <c r="H33" s="89">
        <v>12</v>
      </c>
      <c r="I33" s="91"/>
      <c r="J33" s="45">
        <v>28</v>
      </c>
      <c r="K33" s="46">
        <v>17.5</v>
      </c>
      <c r="L33" s="46">
        <v>42</v>
      </c>
      <c r="M33" s="89">
        <v>8</v>
      </c>
      <c r="N33" s="91"/>
      <c r="O33" s="45">
        <v>53</v>
      </c>
      <c r="P33" s="88">
        <v>10</v>
      </c>
      <c r="Q33" s="88">
        <v>54</v>
      </c>
      <c r="R33" s="89">
        <v>9</v>
      </c>
      <c r="S33" s="91"/>
      <c r="T33" s="45">
        <v>46</v>
      </c>
      <c r="U33" s="88">
        <v>33</v>
      </c>
      <c r="V33" s="88">
        <v>78.2</v>
      </c>
      <c r="W33" s="89">
        <v>11</v>
      </c>
      <c r="X33" s="91"/>
      <c r="Y33" s="45">
        <v>216.5</v>
      </c>
      <c r="Z33" s="89">
        <v>37</v>
      </c>
      <c r="AA33" s="92"/>
      <c r="AB33" s="188"/>
      <c r="AC33" s="188"/>
      <c r="AD33" s="24"/>
      <c r="AE33" s="188"/>
      <c r="AF33" s="188"/>
    </row>
    <row r="34" spans="1:37">
      <c r="A34" s="307" t="s">
        <v>81</v>
      </c>
      <c r="B34" s="357"/>
      <c r="C34" s="358"/>
      <c r="D34" s="45">
        <v>40.4</v>
      </c>
      <c r="E34" s="88">
        <v>16</v>
      </c>
      <c r="F34" s="46">
        <v>26</v>
      </c>
      <c r="G34" s="46">
        <v>51.6</v>
      </c>
      <c r="H34" s="89">
        <v>11</v>
      </c>
      <c r="I34" s="91"/>
      <c r="J34" s="45">
        <v>23</v>
      </c>
      <c r="K34" s="46">
        <v>14.5</v>
      </c>
      <c r="L34" s="46">
        <v>37.5</v>
      </c>
      <c r="M34" s="89">
        <v>7</v>
      </c>
      <c r="N34" s="91"/>
      <c r="O34" s="45">
        <v>44</v>
      </c>
      <c r="P34" s="88">
        <v>5</v>
      </c>
      <c r="Q34" s="88">
        <v>48</v>
      </c>
      <c r="R34" s="89">
        <v>8</v>
      </c>
      <c r="S34" s="91"/>
      <c r="T34" s="45">
        <v>42.8</v>
      </c>
      <c r="U34" s="88">
        <v>31.4</v>
      </c>
      <c r="V34" s="88">
        <v>71</v>
      </c>
      <c r="W34" s="89">
        <v>10</v>
      </c>
      <c r="X34" s="91"/>
      <c r="Y34" s="45">
        <v>197.1</v>
      </c>
      <c r="Z34" s="89">
        <v>33</v>
      </c>
      <c r="AA34" s="92"/>
      <c r="AB34" s="188"/>
      <c r="AC34" s="188"/>
      <c r="AD34" s="188"/>
      <c r="AE34" s="188"/>
      <c r="AF34" s="188"/>
    </row>
    <row r="35" spans="1:37">
      <c r="A35" s="307" t="s">
        <v>82</v>
      </c>
      <c r="B35" s="357"/>
      <c r="C35" s="358"/>
      <c r="D35" s="45">
        <v>34.799999999999997</v>
      </c>
      <c r="E35" s="88">
        <v>14</v>
      </c>
      <c r="F35" s="46">
        <v>23</v>
      </c>
      <c r="G35" s="46">
        <v>48.1</v>
      </c>
      <c r="H35" s="89">
        <v>10</v>
      </c>
      <c r="I35" s="91"/>
      <c r="J35" s="45">
        <v>19</v>
      </c>
      <c r="K35" s="46">
        <v>10.5</v>
      </c>
      <c r="L35" s="46">
        <v>30</v>
      </c>
      <c r="M35" s="89">
        <v>6</v>
      </c>
      <c r="N35" s="91"/>
      <c r="O35" s="45">
        <v>34</v>
      </c>
      <c r="P35" s="88">
        <v>0</v>
      </c>
      <c r="Q35" s="88">
        <v>38</v>
      </c>
      <c r="R35" s="89">
        <v>6</v>
      </c>
      <c r="S35" s="91"/>
      <c r="T35" s="45">
        <v>35.6</v>
      </c>
      <c r="U35" s="88">
        <v>26.2</v>
      </c>
      <c r="V35" s="88">
        <v>61.6</v>
      </c>
      <c r="W35" s="89">
        <v>9</v>
      </c>
      <c r="X35" s="91"/>
      <c r="Y35" s="45">
        <v>173.7</v>
      </c>
      <c r="Z35" s="89">
        <v>30</v>
      </c>
      <c r="AA35" s="92"/>
      <c r="AB35" s="188"/>
      <c r="AC35" s="188"/>
      <c r="AD35" s="188"/>
      <c r="AE35" s="188"/>
      <c r="AF35" s="188"/>
    </row>
    <row r="36" spans="1:37">
      <c r="A36" s="307" t="s">
        <v>83</v>
      </c>
      <c r="B36" s="363"/>
      <c r="C36" s="364"/>
      <c r="D36" s="45">
        <v>28</v>
      </c>
      <c r="E36" s="88">
        <v>12</v>
      </c>
      <c r="F36" s="46">
        <v>20</v>
      </c>
      <c r="G36" s="46">
        <v>42.9</v>
      </c>
      <c r="H36" s="89">
        <v>9</v>
      </c>
      <c r="I36" s="92"/>
      <c r="J36" s="45">
        <v>13</v>
      </c>
      <c r="K36" s="46">
        <v>7</v>
      </c>
      <c r="L36" s="46">
        <v>22</v>
      </c>
      <c r="M36" s="89">
        <v>4</v>
      </c>
      <c r="N36" s="92"/>
      <c r="O36" s="45">
        <v>26</v>
      </c>
      <c r="P36" s="88">
        <v>0</v>
      </c>
      <c r="Q36" s="88">
        <v>31</v>
      </c>
      <c r="R36" s="89">
        <v>5</v>
      </c>
      <c r="S36" s="92"/>
      <c r="T36" s="45">
        <v>31.2</v>
      </c>
      <c r="U36" s="88">
        <v>21.4</v>
      </c>
      <c r="V36" s="88">
        <v>55</v>
      </c>
      <c r="W36" s="89">
        <v>8</v>
      </c>
      <c r="X36" s="92"/>
      <c r="Y36" s="45">
        <v>164.3</v>
      </c>
      <c r="Z36" s="89">
        <v>29</v>
      </c>
      <c r="AA36" s="92"/>
      <c r="AB36" s="188"/>
      <c r="AC36" s="188"/>
      <c r="AD36" s="188"/>
      <c r="AE36" s="188"/>
      <c r="AF36" s="188"/>
    </row>
    <row r="37" spans="1:37" ht="17.25" thickBot="1">
      <c r="A37" s="365" t="s">
        <v>84</v>
      </c>
      <c r="B37" s="366"/>
      <c r="C37" s="367"/>
      <c r="D37" s="47">
        <v>23.6</v>
      </c>
      <c r="E37" s="93">
        <v>10</v>
      </c>
      <c r="F37" s="48">
        <v>18</v>
      </c>
      <c r="G37" s="48">
        <v>39.799999999999997</v>
      </c>
      <c r="H37" s="94">
        <v>8</v>
      </c>
      <c r="I37" s="95"/>
      <c r="J37" s="47">
        <v>11</v>
      </c>
      <c r="K37" s="48">
        <v>4</v>
      </c>
      <c r="L37" s="48">
        <v>16</v>
      </c>
      <c r="M37" s="94">
        <v>3</v>
      </c>
      <c r="N37" s="95"/>
      <c r="O37" s="47">
        <v>19</v>
      </c>
      <c r="P37" s="93">
        <v>0</v>
      </c>
      <c r="Q37" s="93">
        <v>19</v>
      </c>
      <c r="R37" s="94">
        <v>3</v>
      </c>
      <c r="S37" s="95"/>
      <c r="T37" s="47">
        <v>28</v>
      </c>
      <c r="U37" s="93">
        <v>15.6</v>
      </c>
      <c r="V37" s="93">
        <v>49.4</v>
      </c>
      <c r="W37" s="94">
        <v>7</v>
      </c>
      <c r="X37" s="95"/>
      <c r="Y37" s="47">
        <v>147.1</v>
      </c>
      <c r="Z37" s="94">
        <v>26</v>
      </c>
      <c r="AA37" s="95"/>
      <c r="AB37" s="188"/>
      <c r="AC37" s="188"/>
      <c r="AD37" s="188"/>
      <c r="AE37" s="188"/>
      <c r="AF37" s="188"/>
    </row>
    <row r="38" spans="1:37">
      <c r="A38" s="347" t="s">
        <v>66</v>
      </c>
      <c r="B38" s="302"/>
      <c r="C38" s="303"/>
      <c r="D38" s="43">
        <v>35.08</v>
      </c>
      <c r="E38" s="86">
        <v>12.78</v>
      </c>
      <c r="F38" s="44">
        <v>25.8</v>
      </c>
      <c r="G38" s="44">
        <v>49.73</v>
      </c>
      <c r="H38" s="87"/>
      <c r="I38" s="61">
        <v>33934</v>
      </c>
      <c r="J38" s="43">
        <v>22.32</v>
      </c>
      <c r="K38" s="44">
        <v>12.24</v>
      </c>
      <c r="L38" s="44">
        <v>34.56</v>
      </c>
      <c r="M38" s="87"/>
      <c r="N38" s="61">
        <v>33736</v>
      </c>
      <c r="O38" s="43">
        <v>41.84</v>
      </c>
      <c r="P38" s="86">
        <v>5.04</v>
      </c>
      <c r="Q38" s="86">
        <v>46.88</v>
      </c>
      <c r="R38" s="87"/>
      <c r="S38" s="61">
        <v>22225</v>
      </c>
      <c r="T38" s="43">
        <v>37</v>
      </c>
      <c r="U38" s="86">
        <v>24.95</v>
      </c>
      <c r="V38" s="86">
        <v>61.95</v>
      </c>
      <c r="W38" s="87"/>
      <c r="X38" s="61">
        <v>18992</v>
      </c>
      <c r="Y38" s="43">
        <v>200.75</v>
      </c>
      <c r="Z38" s="87"/>
      <c r="AA38" s="61">
        <v>17577</v>
      </c>
      <c r="AB38" s="24"/>
      <c r="AC38" s="24"/>
      <c r="AD38" s="24"/>
      <c r="AE38" s="24"/>
      <c r="AF38" s="24"/>
    </row>
    <row r="39" spans="1:37">
      <c r="A39" s="307" t="s">
        <v>27</v>
      </c>
      <c r="B39" s="363"/>
      <c r="C39" s="364"/>
      <c r="D39" s="45">
        <v>10.9543748238597</v>
      </c>
      <c r="E39" s="88">
        <v>3.8781387100876499</v>
      </c>
      <c r="F39" s="46">
        <v>7.1948221258170104</v>
      </c>
      <c r="G39" s="46">
        <v>11.845970652349299</v>
      </c>
      <c r="H39" s="89"/>
      <c r="I39" s="90"/>
      <c r="J39" s="45">
        <v>10.670303807135401</v>
      </c>
      <c r="K39" s="46">
        <v>7.9441446891102503</v>
      </c>
      <c r="L39" s="46">
        <v>17.186625990586801</v>
      </c>
      <c r="M39" s="89"/>
      <c r="N39" s="90"/>
      <c r="O39" s="45">
        <v>19.847966201615002</v>
      </c>
      <c r="P39" s="88">
        <v>5.4730611406063296</v>
      </c>
      <c r="Q39" s="88">
        <v>23.1847300170019</v>
      </c>
      <c r="R39" s="89"/>
      <c r="S39" s="90"/>
      <c r="T39" s="45">
        <v>14.372405392019999</v>
      </c>
      <c r="U39" s="88">
        <v>10.615121405892999</v>
      </c>
      <c r="V39" s="88">
        <v>23.322562869684401</v>
      </c>
      <c r="W39" s="89"/>
      <c r="X39" s="90"/>
      <c r="Y39" s="45">
        <v>64.322964141684196</v>
      </c>
      <c r="Z39" s="89"/>
      <c r="AA39" s="90"/>
      <c r="AB39" s="24"/>
      <c r="AC39" s="24"/>
      <c r="AD39" s="24"/>
      <c r="AE39" s="24"/>
      <c r="AF39" s="24"/>
    </row>
    <row r="40" spans="1:37">
      <c r="A40" s="307" t="s">
        <v>85</v>
      </c>
      <c r="B40" s="363"/>
      <c r="C40" s="364"/>
      <c r="D40" s="45">
        <v>48</v>
      </c>
      <c r="E40" s="88">
        <v>17</v>
      </c>
      <c r="F40" s="46">
        <v>33</v>
      </c>
      <c r="G40" s="46">
        <v>62</v>
      </c>
      <c r="H40" s="89">
        <v>13</v>
      </c>
      <c r="I40" s="92"/>
      <c r="J40" s="45">
        <v>36</v>
      </c>
      <c r="K40" s="46">
        <v>22</v>
      </c>
      <c r="L40" s="46">
        <v>57</v>
      </c>
      <c r="M40" s="89">
        <v>10</v>
      </c>
      <c r="N40" s="92"/>
      <c r="O40" s="45">
        <v>69</v>
      </c>
      <c r="P40" s="88">
        <v>15</v>
      </c>
      <c r="Q40" s="88">
        <v>78</v>
      </c>
      <c r="R40" s="89">
        <v>12</v>
      </c>
      <c r="S40" s="92"/>
      <c r="T40" s="45">
        <v>55.2</v>
      </c>
      <c r="U40" s="88">
        <v>37</v>
      </c>
      <c r="V40" s="88">
        <v>90.2</v>
      </c>
      <c r="W40" s="89">
        <v>12</v>
      </c>
      <c r="X40" s="92"/>
      <c r="Y40" s="45">
        <v>280.60000000000002</v>
      </c>
      <c r="Z40" s="89">
        <v>47</v>
      </c>
      <c r="AA40" s="92"/>
      <c r="AB40" s="24"/>
      <c r="AC40" s="24"/>
      <c r="AD40" s="24"/>
      <c r="AE40" s="24"/>
      <c r="AF40" s="24"/>
    </row>
    <row r="41" spans="1:37">
      <c r="A41" s="307" t="s">
        <v>86</v>
      </c>
      <c r="B41" s="363"/>
      <c r="C41" s="364"/>
      <c r="D41" s="45">
        <v>42.4</v>
      </c>
      <c r="E41" s="88">
        <v>15</v>
      </c>
      <c r="F41" s="46">
        <v>31</v>
      </c>
      <c r="G41" s="46">
        <v>57.3</v>
      </c>
      <c r="H41" s="89">
        <v>12</v>
      </c>
      <c r="I41" s="92"/>
      <c r="J41" s="45">
        <v>28</v>
      </c>
      <c r="K41" s="46">
        <v>18</v>
      </c>
      <c r="L41" s="46">
        <v>45</v>
      </c>
      <c r="M41" s="89">
        <v>8</v>
      </c>
      <c r="N41" s="92"/>
      <c r="O41" s="45">
        <v>57</v>
      </c>
      <c r="P41" s="88">
        <v>10</v>
      </c>
      <c r="Q41" s="88">
        <v>64</v>
      </c>
      <c r="R41" s="89">
        <v>10</v>
      </c>
      <c r="S41" s="92"/>
      <c r="T41" s="45">
        <v>48</v>
      </c>
      <c r="U41" s="88">
        <v>32.4</v>
      </c>
      <c r="V41" s="88">
        <v>79</v>
      </c>
      <c r="W41" s="89">
        <v>11</v>
      </c>
      <c r="X41" s="92"/>
      <c r="Y41" s="45">
        <v>243.8</v>
      </c>
      <c r="Z41" s="89">
        <v>41</v>
      </c>
      <c r="AA41" s="92"/>
      <c r="AB41" s="24"/>
      <c r="AC41" s="24"/>
      <c r="AD41" s="24"/>
      <c r="AE41" s="24"/>
      <c r="AF41" s="24"/>
    </row>
    <row r="42" spans="1:37">
      <c r="A42" s="307" t="s">
        <v>87</v>
      </c>
      <c r="B42" s="363"/>
      <c r="C42" s="364"/>
      <c r="D42" s="45">
        <v>34.799999999999997</v>
      </c>
      <c r="E42" s="88">
        <v>13</v>
      </c>
      <c r="F42" s="46">
        <v>27</v>
      </c>
      <c r="G42" s="46">
        <v>51.2</v>
      </c>
      <c r="H42" s="89">
        <v>11</v>
      </c>
      <c r="I42" s="92"/>
      <c r="J42" s="45">
        <v>20</v>
      </c>
      <c r="K42" s="46">
        <v>12</v>
      </c>
      <c r="L42" s="46">
        <v>31.5</v>
      </c>
      <c r="M42" s="89">
        <v>6</v>
      </c>
      <c r="N42" s="92"/>
      <c r="O42" s="45">
        <v>40</v>
      </c>
      <c r="P42" s="88">
        <v>5</v>
      </c>
      <c r="Q42" s="88">
        <v>44</v>
      </c>
      <c r="R42" s="89">
        <v>7</v>
      </c>
      <c r="S42" s="92"/>
      <c r="T42" s="45">
        <v>36.799999999999997</v>
      </c>
      <c r="U42" s="88">
        <v>26</v>
      </c>
      <c r="V42" s="88">
        <v>62.6</v>
      </c>
      <c r="W42" s="89">
        <v>9</v>
      </c>
      <c r="X42" s="92"/>
      <c r="Y42" s="45">
        <v>196.2</v>
      </c>
      <c r="Z42" s="89">
        <v>34</v>
      </c>
      <c r="AA42" s="92"/>
      <c r="AB42" s="24"/>
      <c r="AC42" s="24"/>
      <c r="AD42" s="24"/>
      <c r="AE42" s="24"/>
      <c r="AF42" s="24"/>
    </row>
    <row r="43" spans="1:37">
      <c r="A43" s="307" t="s">
        <v>88</v>
      </c>
      <c r="B43" s="363"/>
      <c r="C43" s="364"/>
      <c r="D43" s="45">
        <v>27.6</v>
      </c>
      <c r="E43" s="88">
        <v>11</v>
      </c>
      <c r="F43" s="46">
        <v>23</v>
      </c>
      <c r="G43" s="46">
        <v>44.1</v>
      </c>
      <c r="H43" s="89">
        <v>9</v>
      </c>
      <c r="I43" s="92"/>
      <c r="J43" s="45">
        <v>15</v>
      </c>
      <c r="K43" s="46">
        <v>6</v>
      </c>
      <c r="L43" s="46">
        <v>21</v>
      </c>
      <c r="M43" s="89">
        <v>4</v>
      </c>
      <c r="N43" s="92"/>
      <c r="O43" s="45">
        <v>26</v>
      </c>
      <c r="P43" s="88">
        <v>0</v>
      </c>
      <c r="Q43" s="88">
        <v>28</v>
      </c>
      <c r="R43" s="89">
        <v>5</v>
      </c>
      <c r="S43" s="92"/>
      <c r="T43" s="45">
        <v>25.6</v>
      </c>
      <c r="U43" s="88">
        <v>18.399999999999999</v>
      </c>
      <c r="V43" s="88">
        <v>45.6</v>
      </c>
      <c r="W43" s="89">
        <v>7</v>
      </c>
      <c r="X43" s="92"/>
      <c r="Y43" s="45">
        <v>154</v>
      </c>
      <c r="Z43" s="89">
        <v>27</v>
      </c>
      <c r="AA43" s="92"/>
      <c r="AB43" s="24"/>
      <c r="AC43" s="24"/>
      <c r="AD43" s="24"/>
      <c r="AE43" s="24"/>
      <c r="AF43" s="24"/>
    </row>
    <row r="44" spans="1:37" ht="17.25" thickBot="1">
      <c r="A44" s="365" t="s">
        <v>89</v>
      </c>
      <c r="B44" s="366"/>
      <c r="C44" s="367"/>
      <c r="D44" s="47">
        <v>22.4</v>
      </c>
      <c r="E44" s="93">
        <v>8</v>
      </c>
      <c r="F44" s="48">
        <v>18</v>
      </c>
      <c r="G44" s="48">
        <v>37.200000000000003</v>
      </c>
      <c r="H44" s="94">
        <v>8</v>
      </c>
      <c r="I44" s="95"/>
      <c r="J44" s="47">
        <v>12</v>
      </c>
      <c r="K44" s="48">
        <v>2</v>
      </c>
      <c r="L44" s="48">
        <v>16</v>
      </c>
      <c r="M44" s="94">
        <v>3</v>
      </c>
      <c r="N44" s="95"/>
      <c r="O44" s="47">
        <v>18</v>
      </c>
      <c r="P44" s="93">
        <v>0</v>
      </c>
      <c r="Q44" s="93">
        <v>20</v>
      </c>
      <c r="R44" s="94">
        <v>4</v>
      </c>
      <c r="S44" s="95"/>
      <c r="T44" s="47">
        <v>19.2</v>
      </c>
      <c r="U44" s="93">
        <v>11</v>
      </c>
      <c r="V44" s="93">
        <v>32.4</v>
      </c>
      <c r="W44" s="94">
        <v>5</v>
      </c>
      <c r="X44" s="95"/>
      <c r="Y44" s="47">
        <v>127.5</v>
      </c>
      <c r="Z44" s="94">
        <v>23</v>
      </c>
      <c r="AA44" s="95"/>
      <c r="AB44" s="24"/>
      <c r="AC44" s="24"/>
      <c r="AD44" s="24"/>
      <c r="AE44" s="24"/>
      <c r="AF44" s="24"/>
    </row>
    <row r="45" spans="1:37" ht="17.25" thickBot="1">
      <c r="A45" s="368" t="s">
        <v>90</v>
      </c>
      <c r="B45" s="369"/>
      <c r="C45" s="370"/>
      <c r="D45" s="371">
        <v>4.9980000000000002</v>
      </c>
      <c r="E45" s="372"/>
      <c r="F45" s="372"/>
      <c r="G45" s="372"/>
      <c r="H45" s="372"/>
      <c r="I45" s="373"/>
      <c r="J45" s="371">
        <v>5.7320000000000002</v>
      </c>
      <c r="K45" s="372"/>
      <c r="L45" s="372"/>
      <c r="M45" s="372"/>
      <c r="N45" s="373"/>
      <c r="O45" s="371">
        <v>6.6286659999999999</v>
      </c>
      <c r="P45" s="372"/>
      <c r="Q45" s="372"/>
      <c r="R45" s="372"/>
      <c r="S45" s="373"/>
      <c r="T45" s="371">
        <v>7.5819999999999999</v>
      </c>
      <c r="U45" s="372"/>
      <c r="V45" s="372"/>
      <c r="W45" s="372"/>
      <c r="X45" s="373"/>
      <c r="Y45" s="189"/>
      <c r="Z45" s="190"/>
      <c r="AA45" s="191"/>
      <c r="AB45" s="24"/>
      <c r="AC45" s="24"/>
      <c r="AD45" s="24"/>
      <c r="AE45" s="24"/>
      <c r="AF45" s="24"/>
    </row>
    <row r="46" spans="1:37">
      <c r="A46" s="374" t="s">
        <v>119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24"/>
      <c r="AH46" s="24"/>
      <c r="AI46" s="24"/>
      <c r="AJ46" s="24"/>
      <c r="AK46" s="24"/>
    </row>
    <row r="47" spans="1:37">
      <c r="A47" s="375" t="s">
        <v>120</v>
      </c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</sheetData>
  <mergeCells count="91">
    <mergeCell ref="J45:N45"/>
    <mergeCell ref="O45:S45"/>
    <mergeCell ref="T45:X45"/>
    <mergeCell ref="A46:S46"/>
    <mergeCell ref="A47:S47"/>
    <mergeCell ref="A42:C42"/>
    <mergeCell ref="A43:C43"/>
    <mergeCell ref="A44:C44"/>
    <mergeCell ref="A45:C45"/>
    <mergeCell ref="D45:I45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Y22:Y23"/>
    <mergeCell ref="P22:P23"/>
    <mergeCell ref="Q22:Q23"/>
    <mergeCell ref="R22:R23"/>
    <mergeCell ref="S22:S23"/>
    <mergeCell ref="T22:T23"/>
    <mergeCell ref="A24:C24"/>
    <mergeCell ref="A25:C25"/>
    <mergeCell ref="A26:C26"/>
    <mergeCell ref="U22:U23"/>
    <mergeCell ref="V22:V23"/>
    <mergeCell ref="K22:K23"/>
    <mergeCell ref="AD2:AF2"/>
    <mergeCell ref="A17:N17"/>
    <mergeCell ref="A20:S20"/>
    <mergeCell ref="A21:C23"/>
    <mergeCell ref="D21:I21"/>
    <mergeCell ref="J21:N21"/>
    <mergeCell ref="O21:S21"/>
    <mergeCell ref="T21:X21"/>
    <mergeCell ref="Y21:AA21"/>
    <mergeCell ref="D22:E22"/>
    <mergeCell ref="F22:F23"/>
    <mergeCell ref="G22:G23"/>
    <mergeCell ref="Z22:Z23"/>
    <mergeCell ref="AA22:AA23"/>
    <mergeCell ref="W22:W23"/>
    <mergeCell ref="X22:X23"/>
    <mergeCell ref="H22:H23"/>
    <mergeCell ref="I22:I23"/>
    <mergeCell ref="J22:J23"/>
    <mergeCell ref="W2:W3"/>
    <mergeCell ref="X2:X3"/>
    <mergeCell ref="L22:L23"/>
    <mergeCell ref="M22:M23"/>
    <mergeCell ref="N22:N23"/>
    <mergeCell ref="O22:O23"/>
    <mergeCell ref="Y2:Y3"/>
    <mergeCell ref="Z2:Z3"/>
    <mergeCell ref="AA2:AC2"/>
    <mergeCell ref="R2:R3"/>
    <mergeCell ref="S2:S3"/>
    <mergeCell ref="T2:T3"/>
    <mergeCell ref="U2:U3"/>
    <mergeCell ref="V2:V3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1:A3"/>
    <mergeCell ref="B1:B3"/>
    <mergeCell ref="C1:C3"/>
    <mergeCell ref="D1:I1"/>
    <mergeCell ref="J1:N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A6" workbookViewId="0">
      <selection activeCell="AD20" sqref="AD20:AD39"/>
    </sheetView>
  </sheetViews>
  <sheetFormatPr defaultColWidth="6.625" defaultRowHeight="16.5"/>
  <cols>
    <col min="3" max="3" width="8.625" customWidth="1"/>
  </cols>
  <sheetData>
    <row r="1" spans="1:37" ht="16.5" customHeight="1">
      <c r="A1" s="291" t="s">
        <v>68</v>
      </c>
      <c r="B1" s="294" t="s">
        <v>69</v>
      </c>
      <c r="C1" s="297" t="s">
        <v>28</v>
      </c>
      <c r="D1" s="300" t="s">
        <v>19</v>
      </c>
      <c r="E1" s="301"/>
      <c r="F1" s="302"/>
      <c r="G1" s="302"/>
      <c r="H1" s="302"/>
      <c r="I1" s="303"/>
      <c r="J1" s="300" t="s">
        <v>20</v>
      </c>
      <c r="K1" s="302"/>
      <c r="L1" s="302"/>
      <c r="M1" s="302"/>
      <c r="N1" s="303"/>
      <c r="O1" s="300" t="s">
        <v>109</v>
      </c>
      <c r="P1" s="301"/>
      <c r="Q1" s="301"/>
      <c r="R1" s="302"/>
      <c r="S1" s="303"/>
      <c r="T1" s="300" t="s">
        <v>70</v>
      </c>
      <c r="U1" s="301"/>
      <c r="V1" s="301"/>
      <c r="W1" s="302"/>
      <c r="X1" s="303"/>
      <c r="Y1" s="304" t="s">
        <v>71</v>
      </c>
      <c r="Z1" s="305"/>
      <c r="AA1" s="305"/>
      <c r="AB1" s="305"/>
      <c r="AC1" s="305"/>
      <c r="AD1" s="305"/>
      <c r="AE1" s="305"/>
      <c r="AF1" s="306"/>
    </row>
    <row r="2" spans="1:37" ht="16.5" customHeight="1">
      <c r="A2" s="292"/>
      <c r="B2" s="295"/>
      <c r="C2" s="298"/>
      <c r="D2" s="307" t="s">
        <v>101</v>
      </c>
      <c r="E2" s="308"/>
      <c r="F2" s="309" t="s">
        <v>72</v>
      </c>
      <c r="G2" s="309" t="s">
        <v>24</v>
      </c>
      <c r="H2" s="309" t="s">
        <v>25</v>
      </c>
      <c r="I2" s="311" t="s">
        <v>29</v>
      </c>
      <c r="J2" s="313" t="s">
        <v>8</v>
      </c>
      <c r="K2" s="315" t="s">
        <v>102</v>
      </c>
      <c r="L2" s="309" t="s">
        <v>24</v>
      </c>
      <c r="M2" s="317" t="s">
        <v>25</v>
      </c>
      <c r="N2" s="311" t="s">
        <v>29</v>
      </c>
      <c r="O2" s="313" t="s">
        <v>103</v>
      </c>
      <c r="P2" s="315" t="s">
        <v>104</v>
      </c>
      <c r="Q2" s="309" t="s">
        <v>78</v>
      </c>
      <c r="R2" s="309" t="s">
        <v>25</v>
      </c>
      <c r="S2" s="326" t="s">
        <v>29</v>
      </c>
      <c r="T2" s="313" t="s">
        <v>103</v>
      </c>
      <c r="U2" s="315" t="s">
        <v>104</v>
      </c>
      <c r="V2" s="309" t="s">
        <v>78</v>
      </c>
      <c r="W2" s="309" t="s">
        <v>25</v>
      </c>
      <c r="X2" s="326" t="s">
        <v>29</v>
      </c>
      <c r="Y2" s="319" t="s">
        <v>76</v>
      </c>
      <c r="Z2" s="321" t="s">
        <v>51</v>
      </c>
      <c r="AA2" s="323" t="s">
        <v>105</v>
      </c>
      <c r="AB2" s="324"/>
      <c r="AC2" s="325"/>
      <c r="AD2" s="323" t="s">
        <v>106</v>
      </c>
      <c r="AE2" s="324"/>
      <c r="AF2" s="325"/>
    </row>
    <row r="3" spans="1:37" ht="17.25" thickBot="1">
      <c r="A3" s="293"/>
      <c r="B3" s="296"/>
      <c r="C3" s="299"/>
      <c r="D3" s="81" t="s">
        <v>103</v>
      </c>
      <c r="E3" s="40" t="s">
        <v>104</v>
      </c>
      <c r="F3" s="310"/>
      <c r="G3" s="310"/>
      <c r="H3" s="310"/>
      <c r="I3" s="312"/>
      <c r="J3" s="314"/>
      <c r="K3" s="316"/>
      <c r="L3" s="310"/>
      <c r="M3" s="318"/>
      <c r="N3" s="312"/>
      <c r="O3" s="314"/>
      <c r="P3" s="316"/>
      <c r="Q3" s="310"/>
      <c r="R3" s="310"/>
      <c r="S3" s="327"/>
      <c r="T3" s="314"/>
      <c r="U3" s="316"/>
      <c r="V3" s="310"/>
      <c r="W3" s="310"/>
      <c r="X3" s="327"/>
      <c r="Y3" s="320"/>
      <c r="Z3" s="322"/>
      <c r="AA3" s="6" t="s">
        <v>11</v>
      </c>
      <c r="AB3" s="4" t="s">
        <v>30</v>
      </c>
      <c r="AC3" s="5" t="s">
        <v>31</v>
      </c>
      <c r="AD3" s="6" t="s">
        <v>11</v>
      </c>
      <c r="AE3" s="4" t="s">
        <v>30</v>
      </c>
      <c r="AF3" s="5" t="s">
        <v>31</v>
      </c>
    </row>
    <row r="4" spans="1:37">
      <c r="A4" s="53" t="s">
        <v>1</v>
      </c>
      <c r="B4" s="54" t="s">
        <v>97</v>
      </c>
      <c r="C4" s="55" t="s">
        <v>381</v>
      </c>
      <c r="D4" s="41">
        <v>37.200000000000003</v>
      </c>
      <c r="E4" s="56">
        <v>19</v>
      </c>
      <c r="F4" s="42">
        <v>21</v>
      </c>
      <c r="G4" s="42">
        <v>49.1</v>
      </c>
      <c r="H4" s="57">
        <v>10</v>
      </c>
      <c r="I4" s="58">
        <v>4</v>
      </c>
      <c r="J4" s="41">
        <v>39</v>
      </c>
      <c r="K4" s="42">
        <v>23</v>
      </c>
      <c r="L4" s="42">
        <v>62</v>
      </c>
      <c r="M4" s="57">
        <v>11</v>
      </c>
      <c r="N4" s="58">
        <v>2</v>
      </c>
      <c r="O4" s="41">
        <v>50</v>
      </c>
      <c r="P4" s="56">
        <v>0</v>
      </c>
      <c r="Q4" s="56">
        <v>50</v>
      </c>
      <c r="R4" s="57">
        <v>8</v>
      </c>
      <c r="S4" s="58">
        <v>8</v>
      </c>
      <c r="T4" s="41">
        <v>57.6</v>
      </c>
      <c r="U4" s="56">
        <v>32.4</v>
      </c>
      <c r="V4" s="56">
        <v>90</v>
      </c>
      <c r="W4" s="57">
        <v>12</v>
      </c>
      <c r="X4" s="58">
        <v>1</v>
      </c>
      <c r="Y4" s="59">
        <v>251.1</v>
      </c>
      <c r="Z4" s="58">
        <v>41</v>
      </c>
      <c r="AA4" s="60">
        <v>1</v>
      </c>
      <c r="AB4" s="57">
        <v>2</v>
      </c>
      <c r="AC4" s="61">
        <v>3860</v>
      </c>
      <c r="AD4" s="62">
        <v>1</v>
      </c>
      <c r="AE4" s="57">
        <v>2</v>
      </c>
      <c r="AF4" s="58">
        <v>4241</v>
      </c>
    </row>
    <row r="5" spans="1:37">
      <c r="A5" s="34" t="s">
        <v>1</v>
      </c>
      <c r="B5" s="63" t="s">
        <v>33</v>
      </c>
      <c r="C5" s="64" t="s">
        <v>382</v>
      </c>
      <c r="D5" s="35">
        <v>44</v>
      </c>
      <c r="E5" s="65">
        <v>13</v>
      </c>
      <c r="F5" s="36">
        <v>19</v>
      </c>
      <c r="G5" s="36">
        <v>47.5</v>
      </c>
      <c r="H5" s="66">
        <v>10</v>
      </c>
      <c r="I5" s="67">
        <v>9</v>
      </c>
      <c r="J5" s="35">
        <v>49</v>
      </c>
      <c r="K5" s="36">
        <v>24</v>
      </c>
      <c r="L5" s="36">
        <v>73</v>
      </c>
      <c r="M5" s="66">
        <v>13</v>
      </c>
      <c r="N5" s="67">
        <v>1</v>
      </c>
      <c r="O5" s="35">
        <v>47</v>
      </c>
      <c r="P5" s="65">
        <v>5</v>
      </c>
      <c r="Q5" s="65">
        <v>52</v>
      </c>
      <c r="R5" s="66">
        <v>8</v>
      </c>
      <c r="S5" s="67">
        <v>6</v>
      </c>
      <c r="T5" s="35">
        <v>40.4</v>
      </c>
      <c r="U5" s="65">
        <v>29</v>
      </c>
      <c r="V5" s="65">
        <v>69.400000000000006</v>
      </c>
      <c r="W5" s="66">
        <v>10</v>
      </c>
      <c r="X5" s="67">
        <v>6</v>
      </c>
      <c r="Y5" s="68">
        <v>241.9</v>
      </c>
      <c r="Z5" s="67">
        <v>41</v>
      </c>
      <c r="AA5" s="69">
        <v>2</v>
      </c>
      <c r="AB5" s="66">
        <v>3</v>
      </c>
      <c r="AC5" s="70">
        <v>4554</v>
      </c>
      <c r="AD5" s="71">
        <v>2</v>
      </c>
      <c r="AE5" s="66">
        <v>3</v>
      </c>
      <c r="AF5" s="67">
        <v>4517</v>
      </c>
    </row>
    <row r="6" spans="1:37">
      <c r="A6" s="34" t="s">
        <v>1</v>
      </c>
      <c r="B6" s="63" t="s">
        <v>107</v>
      </c>
      <c r="C6" s="64" t="s">
        <v>383</v>
      </c>
      <c r="D6" s="35">
        <v>37.6</v>
      </c>
      <c r="E6" s="65">
        <v>15</v>
      </c>
      <c r="F6" s="36">
        <v>28</v>
      </c>
      <c r="G6" s="36">
        <v>54.3</v>
      </c>
      <c r="H6" s="66">
        <v>11</v>
      </c>
      <c r="I6" s="67">
        <v>1</v>
      </c>
      <c r="J6" s="35">
        <v>24</v>
      </c>
      <c r="K6" s="36">
        <v>13.5</v>
      </c>
      <c r="L6" s="36">
        <v>37.5</v>
      </c>
      <c r="M6" s="66">
        <v>7</v>
      </c>
      <c r="N6" s="67">
        <v>11</v>
      </c>
      <c r="O6" s="35">
        <v>63</v>
      </c>
      <c r="P6" s="65">
        <v>5</v>
      </c>
      <c r="Q6" s="65">
        <v>68</v>
      </c>
      <c r="R6" s="66">
        <v>11</v>
      </c>
      <c r="S6" s="67">
        <v>2</v>
      </c>
      <c r="T6" s="35">
        <v>51.6</v>
      </c>
      <c r="U6" s="65">
        <v>30.4</v>
      </c>
      <c r="V6" s="65">
        <v>82</v>
      </c>
      <c r="W6" s="66">
        <v>11</v>
      </c>
      <c r="X6" s="67">
        <v>3</v>
      </c>
      <c r="Y6" s="68">
        <v>241.8</v>
      </c>
      <c r="Z6" s="67">
        <v>40</v>
      </c>
      <c r="AA6" s="69">
        <v>3</v>
      </c>
      <c r="AB6" s="66">
        <v>4</v>
      </c>
      <c r="AC6" s="70">
        <v>4562</v>
      </c>
      <c r="AD6" s="71">
        <v>3</v>
      </c>
      <c r="AE6" s="66">
        <v>4</v>
      </c>
      <c r="AF6" s="67">
        <v>4784</v>
      </c>
    </row>
    <row r="7" spans="1:37">
      <c r="A7" s="34" t="s">
        <v>1</v>
      </c>
      <c r="B7" s="63" t="s">
        <v>295</v>
      </c>
      <c r="C7" s="64" t="s">
        <v>405</v>
      </c>
      <c r="D7" s="35">
        <v>40.4</v>
      </c>
      <c r="E7" s="65">
        <v>19</v>
      </c>
      <c r="F7" s="36">
        <v>21</v>
      </c>
      <c r="G7" s="36">
        <v>50.7</v>
      </c>
      <c r="H7" s="66">
        <v>11</v>
      </c>
      <c r="I7" s="67">
        <v>2</v>
      </c>
      <c r="J7" s="35">
        <v>22</v>
      </c>
      <c r="K7" s="36">
        <v>13</v>
      </c>
      <c r="L7" s="36">
        <v>35</v>
      </c>
      <c r="M7" s="66">
        <v>7</v>
      </c>
      <c r="N7" s="67">
        <v>15</v>
      </c>
      <c r="O7" s="35">
        <v>50</v>
      </c>
      <c r="P7" s="65">
        <v>15</v>
      </c>
      <c r="Q7" s="65">
        <v>65</v>
      </c>
      <c r="R7" s="66">
        <v>10</v>
      </c>
      <c r="S7" s="67">
        <v>3</v>
      </c>
      <c r="T7" s="35">
        <v>44.4</v>
      </c>
      <c r="U7" s="65">
        <v>21.4</v>
      </c>
      <c r="V7" s="65">
        <v>65.8</v>
      </c>
      <c r="W7" s="66">
        <v>9</v>
      </c>
      <c r="X7" s="67">
        <v>9</v>
      </c>
      <c r="Y7" s="68">
        <v>216.5</v>
      </c>
      <c r="Z7" s="67">
        <v>37</v>
      </c>
      <c r="AA7" s="69">
        <v>4</v>
      </c>
      <c r="AB7" s="66">
        <v>9</v>
      </c>
      <c r="AC7" s="70">
        <v>6784</v>
      </c>
      <c r="AD7" s="71">
        <v>4</v>
      </c>
      <c r="AE7" s="66">
        <v>9</v>
      </c>
      <c r="AF7" s="67">
        <v>6728</v>
      </c>
    </row>
    <row r="8" spans="1:37" ht="17.25" thickBot="1">
      <c r="A8" s="37" t="s">
        <v>1</v>
      </c>
      <c r="B8" s="72" t="s">
        <v>294</v>
      </c>
      <c r="C8" s="73" t="s">
        <v>406</v>
      </c>
      <c r="D8" s="38">
        <v>32.4</v>
      </c>
      <c r="E8" s="74">
        <v>13</v>
      </c>
      <c r="F8" s="39">
        <v>24</v>
      </c>
      <c r="G8" s="39">
        <v>46.7</v>
      </c>
      <c r="H8" s="75">
        <v>10</v>
      </c>
      <c r="I8" s="76">
        <v>12</v>
      </c>
      <c r="J8" s="38">
        <v>18</v>
      </c>
      <c r="K8" s="39">
        <v>19.5</v>
      </c>
      <c r="L8" s="39">
        <v>37.5</v>
      </c>
      <c r="M8" s="75">
        <v>7</v>
      </c>
      <c r="N8" s="76">
        <v>11</v>
      </c>
      <c r="O8" s="38">
        <v>54</v>
      </c>
      <c r="P8" s="74">
        <v>0</v>
      </c>
      <c r="Q8" s="74">
        <v>54</v>
      </c>
      <c r="R8" s="75">
        <v>9</v>
      </c>
      <c r="S8" s="76">
        <v>5</v>
      </c>
      <c r="T8" s="38">
        <v>42.8</v>
      </c>
      <c r="U8" s="74">
        <v>30</v>
      </c>
      <c r="V8" s="74">
        <v>72.8</v>
      </c>
      <c r="W8" s="75">
        <v>10</v>
      </c>
      <c r="X8" s="76">
        <v>5</v>
      </c>
      <c r="Y8" s="77">
        <v>211</v>
      </c>
      <c r="Z8" s="76">
        <v>36</v>
      </c>
      <c r="AA8" s="78">
        <v>5</v>
      </c>
      <c r="AB8" s="75">
        <v>10</v>
      </c>
      <c r="AC8" s="79">
        <v>7313</v>
      </c>
      <c r="AD8" s="80">
        <v>5</v>
      </c>
      <c r="AE8" s="75">
        <v>10</v>
      </c>
      <c r="AF8" s="76">
        <v>7301</v>
      </c>
    </row>
    <row r="9" spans="1:37">
      <c r="A9" s="53" t="s">
        <v>1</v>
      </c>
      <c r="B9" s="54" t="s">
        <v>67</v>
      </c>
      <c r="C9" s="55" t="s">
        <v>407</v>
      </c>
      <c r="D9" s="41">
        <v>28</v>
      </c>
      <c r="E9" s="56">
        <v>19</v>
      </c>
      <c r="F9" s="42">
        <v>26</v>
      </c>
      <c r="G9" s="42">
        <v>49.5</v>
      </c>
      <c r="H9" s="57">
        <v>10</v>
      </c>
      <c r="I9" s="58">
        <v>3</v>
      </c>
      <c r="J9" s="41">
        <v>31</v>
      </c>
      <c r="K9" s="42">
        <v>19</v>
      </c>
      <c r="L9" s="42">
        <v>50</v>
      </c>
      <c r="M9" s="57">
        <v>9</v>
      </c>
      <c r="N9" s="58">
        <v>3</v>
      </c>
      <c r="O9" s="41">
        <v>47</v>
      </c>
      <c r="P9" s="56">
        <v>0</v>
      </c>
      <c r="Q9" s="56">
        <v>47</v>
      </c>
      <c r="R9" s="57">
        <v>8</v>
      </c>
      <c r="S9" s="58">
        <v>11</v>
      </c>
      <c r="T9" s="41">
        <v>38.4</v>
      </c>
      <c r="U9" s="56">
        <v>25.4</v>
      </c>
      <c r="V9" s="56">
        <v>63.8</v>
      </c>
      <c r="W9" s="57">
        <v>9</v>
      </c>
      <c r="X9" s="58">
        <v>11</v>
      </c>
      <c r="Y9" s="59">
        <v>210.3</v>
      </c>
      <c r="Z9" s="58">
        <v>36</v>
      </c>
      <c r="AA9" s="60">
        <v>6</v>
      </c>
      <c r="AB9" s="57">
        <v>11</v>
      </c>
      <c r="AC9" s="61">
        <v>7380</v>
      </c>
      <c r="AD9" s="62">
        <v>6</v>
      </c>
      <c r="AE9" s="57">
        <v>11</v>
      </c>
      <c r="AF9" s="58">
        <v>7335</v>
      </c>
    </row>
    <row r="10" spans="1:37">
      <c r="A10" s="34" t="s">
        <v>1</v>
      </c>
      <c r="B10" s="63" t="s">
        <v>98</v>
      </c>
      <c r="C10" s="64" t="s">
        <v>408</v>
      </c>
      <c r="D10" s="35">
        <v>27.2</v>
      </c>
      <c r="E10" s="65">
        <v>10</v>
      </c>
      <c r="F10" s="36">
        <v>26</v>
      </c>
      <c r="G10" s="36">
        <v>44.6</v>
      </c>
      <c r="H10" s="66">
        <v>9</v>
      </c>
      <c r="I10" s="67">
        <v>17</v>
      </c>
      <c r="J10" s="35">
        <v>19</v>
      </c>
      <c r="K10" s="36">
        <v>22.5</v>
      </c>
      <c r="L10" s="36">
        <v>41.5</v>
      </c>
      <c r="M10" s="66">
        <v>8</v>
      </c>
      <c r="N10" s="67">
        <v>8</v>
      </c>
      <c r="O10" s="35">
        <v>34</v>
      </c>
      <c r="P10" s="65">
        <v>10</v>
      </c>
      <c r="Q10" s="65">
        <v>44</v>
      </c>
      <c r="R10" s="66">
        <v>7</v>
      </c>
      <c r="S10" s="67">
        <v>17</v>
      </c>
      <c r="T10" s="35">
        <v>40.4</v>
      </c>
      <c r="U10" s="65">
        <v>33.200000000000003</v>
      </c>
      <c r="V10" s="65">
        <v>73.599999999999994</v>
      </c>
      <c r="W10" s="66">
        <v>10</v>
      </c>
      <c r="X10" s="67">
        <v>4</v>
      </c>
      <c r="Y10" s="68">
        <v>203.7</v>
      </c>
      <c r="Z10" s="67">
        <v>34</v>
      </c>
      <c r="AA10" s="69">
        <v>7</v>
      </c>
      <c r="AB10" s="66">
        <v>14</v>
      </c>
      <c r="AC10" s="70">
        <v>8064</v>
      </c>
      <c r="AD10" s="71">
        <v>7</v>
      </c>
      <c r="AE10" s="66">
        <v>15</v>
      </c>
      <c r="AF10" s="67">
        <v>8378</v>
      </c>
    </row>
    <row r="11" spans="1:37">
      <c r="A11" s="34" t="s">
        <v>1</v>
      </c>
      <c r="B11" s="63" t="s">
        <v>257</v>
      </c>
      <c r="C11" s="64" t="s">
        <v>409</v>
      </c>
      <c r="D11" s="35">
        <v>30.4</v>
      </c>
      <c r="E11" s="65">
        <v>9</v>
      </c>
      <c r="F11" s="36">
        <v>22</v>
      </c>
      <c r="G11" s="36">
        <v>41.7</v>
      </c>
      <c r="H11" s="66">
        <v>9</v>
      </c>
      <c r="I11" s="67">
        <v>24</v>
      </c>
      <c r="J11" s="35">
        <v>10</v>
      </c>
      <c r="K11" s="36">
        <v>6.5</v>
      </c>
      <c r="L11" s="36">
        <v>16.5</v>
      </c>
      <c r="M11" s="66">
        <v>3</v>
      </c>
      <c r="N11" s="67">
        <v>27</v>
      </c>
      <c r="O11" s="35">
        <v>62</v>
      </c>
      <c r="P11" s="65">
        <v>15</v>
      </c>
      <c r="Q11" s="65">
        <v>77</v>
      </c>
      <c r="R11" s="66">
        <v>12</v>
      </c>
      <c r="S11" s="67">
        <v>1</v>
      </c>
      <c r="T11" s="35">
        <v>42</v>
      </c>
      <c r="U11" s="65">
        <v>19.600000000000001</v>
      </c>
      <c r="V11" s="65">
        <v>61.6</v>
      </c>
      <c r="W11" s="66">
        <v>9</v>
      </c>
      <c r="X11" s="67">
        <v>12</v>
      </c>
      <c r="Y11" s="68">
        <v>196.8</v>
      </c>
      <c r="Z11" s="67">
        <v>33</v>
      </c>
      <c r="AA11" s="69">
        <v>8</v>
      </c>
      <c r="AB11" s="66">
        <v>19</v>
      </c>
      <c r="AC11" s="70">
        <v>8763</v>
      </c>
      <c r="AD11" s="71">
        <v>8</v>
      </c>
      <c r="AE11" s="66">
        <v>19</v>
      </c>
      <c r="AF11" s="67">
        <v>9060</v>
      </c>
    </row>
    <row r="12" spans="1:37">
      <c r="A12" s="34" t="s">
        <v>1</v>
      </c>
      <c r="B12" s="63" t="s">
        <v>108</v>
      </c>
      <c r="C12" s="64" t="s">
        <v>410</v>
      </c>
      <c r="D12" s="35">
        <v>33.6</v>
      </c>
      <c r="E12" s="65">
        <v>7</v>
      </c>
      <c r="F12" s="36">
        <v>27</v>
      </c>
      <c r="G12" s="36">
        <v>47.3</v>
      </c>
      <c r="H12" s="66">
        <v>10</v>
      </c>
      <c r="I12" s="67">
        <v>10</v>
      </c>
      <c r="J12" s="35">
        <v>28</v>
      </c>
      <c r="K12" s="36">
        <v>17.5</v>
      </c>
      <c r="L12" s="36">
        <v>45.5</v>
      </c>
      <c r="M12" s="66">
        <v>8</v>
      </c>
      <c r="N12" s="67">
        <v>4</v>
      </c>
      <c r="O12" s="35">
        <v>40</v>
      </c>
      <c r="P12" s="65">
        <v>5</v>
      </c>
      <c r="Q12" s="65">
        <v>45</v>
      </c>
      <c r="R12" s="66">
        <v>7</v>
      </c>
      <c r="S12" s="67">
        <v>14</v>
      </c>
      <c r="T12" s="35">
        <v>26.4</v>
      </c>
      <c r="U12" s="65">
        <v>31.6</v>
      </c>
      <c r="V12" s="65">
        <v>58</v>
      </c>
      <c r="W12" s="66">
        <v>8</v>
      </c>
      <c r="X12" s="67">
        <v>17</v>
      </c>
      <c r="Y12" s="68">
        <v>195.8</v>
      </c>
      <c r="Z12" s="67">
        <v>33</v>
      </c>
      <c r="AA12" s="69">
        <v>9</v>
      </c>
      <c r="AB12" s="66">
        <v>20</v>
      </c>
      <c r="AC12" s="70">
        <v>8853</v>
      </c>
      <c r="AD12" s="71">
        <v>9</v>
      </c>
      <c r="AE12" s="66">
        <v>20</v>
      </c>
      <c r="AF12" s="67">
        <v>9102</v>
      </c>
    </row>
    <row r="13" spans="1:37" ht="17.25" thickBot="1">
      <c r="A13" s="37" t="s">
        <v>1</v>
      </c>
      <c r="B13" s="72" t="s">
        <v>308</v>
      </c>
      <c r="C13" s="73" t="s">
        <v>411</v>
      </c>
      <c r="D13" s="38">
        <v>38.799999999999997</v>
      </c>
      <c r="E13" s="74">
        <v>14</v>
      </c>
      <c r="F13" s="39">
        <v>20</v>
      </c>
      <c r="G13" s="39">
        <v>46.4</v>
      </c>
      <c r="H13" s="75">
        <v>10</v>
      </c>
      <c r="I13" s="76">
        <v>14</v>
      </c>
      <c r="J13" s="38">
        <v>27</v>
      </c>
      <c r="K13" s="39">
        <v>16.5</v>
      </c>
      <c r="L13" s="39">
        <v>43.5</v>
      </c>
      <c r="M13" s="75">
        <v>8</v>
      </c>
      <c r="N13" s="76">
        <v>5</v>
      </c>
      <c r="O13" s="38">
        <v>30</v>
      </c>
      <c r="P13" s="74">
        <v>15</v>
      </c>
      <c r="Q13" s="74">
        <v>45</v>
      </c>
      <c r="R13" s="75">
        <v>7</v>
      </c>
      <c r="S13" s="76">
        <v>14</v>
      </c>
      <c r="T13" s="38">
        <v>29.2</v>
      </c>
      <c r="U13" s="74">
        <v>30.4</v>
      </c>
      <c r="V13" s="74">
        <v>59.6</v>
      </c>
      <c r="W13" s="75">
        <v>8</v>
      </c>
      <c r="X13" s="76">
        <v>14</v>
      </c>
      <c r="Y13" s="77">
        <v>194.5</v>
      </c>
      <c r="Z13" s="76">
        <v>33</v>
      </c>
      <c r="AA13" s="78">
        <v>10</v>
      </c>
      <c r="AB13" s="75">
        <v>21</v>
      </c>
      <c r="AC13" s="79">
        <v>8980</v>
      </c>
      <c r="AD13" s="80">
        <v>10</v>
      </c>
      <c r="AE13" s="75">
        <v>21</v>
      </c>
      <c r="AF13" s="76">
        <v>9159</v>
      </c>
    </row>
    <row r="14" spans="1:37" ht="17.25" thickBot="1">
      <c r="A14" s="53" t="s">
        <v>1</v>
      </c>
      <c r="B14" s="54" t="s">
        <v>38</v>
      </c>
      <c r="C14" s="55" t="s">
        <v>412</v>
      </c>
      <c r="D14" s="41">
        <v>30.8</v>
      </c>
      <c r="E14" s="56">
        <v>14</v>
      </c>
      <c r="F14" s="42">
        <v>26</v>
      </c>
      <c r="G14" s="42">
        <v>48.4</v>
      </c>
      <c r="H14" s="57">
        <v>10</v>
      </c>
      <c r="I14" s="58">
        <v>7</v>
      </c>
      <c r="J14" s="41">
        <v>19</v>
      </c>
      <c r="K14" s="42">
        <v>21</v>
      </c>
      <c r="L14" s="42">
        <v>40</v>
      </c>
      <c r="M14" s="57">
        <v>7</v>
      </c>
      <c r="N14" s="58">
        <v>9</v>
      </c>
      <c r="O14" s="41">
        <v>46</v>
      </c>
      <c r="P14" s="56">
        <v>5</v>
      </c>
      <c r="Q14" s="56">
        <v>51</v>
      </c>
      <c r="R14" s="57">
        <v>8</v>
      </c>
      <c r="S14" s="58">
        <v>7</v>
      </c>
      <c r="T14" s="41">
        <v>42</v>
      </c>
      <c r="U14" s="56">
        <v>12.2</v>
      </c>
      <c r="V14" s="56">
        <v>54.2</v>
      </c>
      <c r="W14" s="57">
        <v>8</v>
      </c>
      <c r="X14" s="58">
        <v>24</v>
      </c>
      <c r="Y14" s="59">
        <v>193.6</v>
      </c>
      <c r="Z14" s="58">
        <v>33</v>
      </c>
      <c r="AA14" s="60">
        <v>11</v>
      </c>
      <c r="AB14" s="57">
        <v>22</v>
      </c>
      <c r="AC14" s="61">
        <v>9079</v>
      </c>
      <c r="AD14" s="62">
        <v>11</v>
      </c>
      <c r="AE14" s="57">
        <v>22</v>
      </c>
      <c r="AF14" s="58">
        <v>9206</v>
      </c>
    </row>
    <row r="15" spans="1:37">
      <c r="A15" s="336" t="s">
        <v>110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83"/>
      <c r="AC15" s="83"/>
      <c r="AD15" s="83"/>
      <c r="AE15" s="83"/>
      <c r="AF15" s="83"/>
    </row>
    <row r="16" spans="1:37">
      <c r="A16" s="336" t="s">
        <v>111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24"/>
      <c r="AH16" s="24"/>
      <c r="AI16" s="24"/>
      <c r="AJ16" s="24"/>
      <c r="AK16" s="24"/>
    </row>
    <row r="17" spans="1:37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24"/>
      <c r="AH17" s="24"/>
      <c r="AI17" s="24"/>
      <c r="AJ17" s="24"/>
      <c r="AK17" s="24"/>
    </row>
    <row r="18" spans="1:37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24"/>
      <c r="AH18" s="24"/>
      <c r="AI18" s="24"/>
      <c r="AJ18" s="24"/>
      <c r="AK18" s="24"/>
    </row>
    <row r="19" spans="1:37" ht="21" thickBot="1">
      <c r="A19" s="337" t="s">
        <v>79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50"/>
      <c r="U19" s="50"/>
      <c r="V19" s="50"/>
      <c r="W19" s="50"/>
      <c r="X19" s="50"/>
      <c r="Y19" s="50"/>
      <c r="Z19" s="84"/>
      <c r="AA19" s="84"/>
      <c r="AB19" s="84"/>
      <c r="AC19" s="84"/>
      <c r="AD19" s="84"/>
      <c r="AE19" s="84"/>
      <c r="AF19" s="84"/>
      <c r="AG19" s="24"/>
      <c r="AH19" s="24"/>
      <c r="AI19" s="24"/>
      <c r="AJ19" s="24"/>
      <c r="AK19" s="24"/>
    </row>
    <row r="20" spans="1:37">
      <c r="A20" s="338"/>
      <c r="B20" s="376"/>
      <c r="C20" s="377"/>
      <c r="D20" s="347" t="s">
        <v>19</v>
      </c>
      <c r="E20" s="348"/>
      <c r="F20" s="349"/>
      <c r="G20" s="349"/>
      <c r="H20" s="349"/>
      <c r="I20" s="350"/>
      <c r="J20" s="347" t="s">
        <v>20</v>
      </c>
      <c r="K20" s="349"/>
      <c r="L20" s="349"/>
      <c r="M20" s="349"/>
      <c r="N20" s="350"/>
      <c r="O20" s="347" t="s">
        <v>266</v>
      </c>
      <c r="P20" s="348"/>
      <c r="Q20" s="348"/>
      <c r="R20" s="349"/>
      <c r="S20" s="350"/>
      <c r="T20" s="347" t="s">
        <v>70</v>
      </c>
      <c r="U20" s="348"/>
      <c r="V20" s="348"/>
      <c r="W20" s="383"/>
      <c r="X20" s="384"/>
      <c r="Y20" s="304" t="s">
        <v>50</v>
      </c>
      <c r="Z20" s="305"/>
      <c r="AA20" s="306"/>
      <c r="AB20" s="24"/>
      <c r="AC20" s="24"/>
      <c r="AD20" s="24"/>
      <c r="AE20" s="24"/>
      <c r="AF20" s="24"/>
    </row>
    <row r="21" spans="1:37" ht="16.5" customHeight="1">
      <c r="A21" s="341"/>
      <c r="B21" s="378"/>
      <c r="C21" s="379"/>
      <c r="D21" s="307" t="s">
        <v>101</v>
      </c>
      <c r="E21" s="308"/>
      <c r="F21" s="385" t="s">
        <v>72</v>
      </c>
      <c r="G21" s="387" t="s">
        <v>24</v>
      </c>
      <c r="H21" s="387" t="s">
        <v>25</v>
      </c>
      <c r="I21" s="311" t="s">
        <v>9</v>
      </c>
      <c r="J21" s="313" t="s">
        <v>8</v>
      </c>
      <c r="K21" s="309" t="s">
        <v>102</v>
      </c>
      <c r="L21" s="309" t="s">
        <v>24</v>
      </c>
      <c r="M21" s="317" t="s">
        <v>25</v>
      </c>
      <c r="N21" s="311" t="s">
        <v>42</v>
      </c>
      <c r="O21" s="313" t="s">
        <v>103</v>
      </c>
      <c r="P21" s="315" t="s">
        <v>104</v>
      </c>
      <c r="Q21" s="309" t="s">
        <v>78</v>
      </c>
      <c r="R21" s="309" t="s">
        <v>25</v>
      </c>
      <c r="S21" s="311" t="s">
        <v>9</v>
      </c>
      <c r="T21" s="313" t="s">
        <v>103</v>
      </c>
      <c r="U21" s="315" t="s">
        <v>104</v>
      </c>
      <c r="V21" s="309" t="s">
        <v>78</v>
      </c>
      <c r="W21" s="315" t="s">
        <v>25</v>
      </c>
      <c r="X21" s="311" t="s">
        <v>9</v>
      </c>
      <c r="Y21" s="388" t="s">
        <v>10</v>
      </c>
      <c r="Z21" s="390" t="s">
        <v>14</v>
      </c>
      <c r="AA21" s="392" t="s">
        <v>42</v>
      </c>
      <c r="AB21" s="24"/>
      <c r="AC21" s="24"/>
      <c r="AD21" s="24"/>
      <c r="AE21" s="24"/>
      <c r="AF21" s="24"/>
    </row>
    <row r="22" spans="1:37" ht="14.25" customHeight="1" thickBot="1">
      <c r="A22" s="380"/>
      <c r="B22" s="381"/>
      <c r="C22" s="382"/>
      <c r="D22" s="186" t="s">
        <v>103</v>
      </c>
      <c r="E22" s="40" t="s">
        <v>104</v>
      </c>
      <c r="F22" s="386"/>
      <c r="G22" s="386"/>
      <c r="H22" s="386"/>
      <c r="I22" s="312"/>
      <c r="J22" s="314"/>
      <c r="K22" s="310"/>
      <c r="L22" s="310"/>
      <c r="M22" s="318"/>
      <c r="N22" s="312"/>
      <c r="O22" s="314"/>
      <c r="P22" s="316"/>
      <c r="Q22" s="310"/>
      <c r="R22" s="310"/>
      <c r="S22" s="312"/>
      <c r="T22" s="314"/>
      <c r="U22" s="316"/>
      <c r="V22" s="310"/>
      <c r="W22" s="316"/>
      <c r="X22" s="312"/>
      <c r="Y22" s="389"/>
      <c r="Z22" s="391"/>
      <c r="AA22" s="393"/>
      <c r="AB22" s="24"/>
      <c r="AC22" s="24"/>
      <c r="AD22" s="24"/>
      <c r="AE22" s="24"/>
      <c r="AF22" s="24"/>
    </row>
    <row r="23" spans="1:37" ht="14.25" customHeight="1">
      <c r="A23" s="347" t="s">
        <v>112</v>
      </c>
      <c r="B23" s="348"/>
      <c r="C23" s="394"/>
      <c r="D23" s="41">
        <v>29.87096774193548</v>
      </c>
      <c r="E23" s="56">
        <v>13.096774193548388</v>
      </c>
      <c r="F23" s="42">
        <v>22.483870967741936</v>
      </c>
      <c r="G23" s="42">
        <v>43.967741935483879</v>
      </c>
      <c r="H23" s="213"/>
      <c r="I23" s="214">
        <v>31</v>
      </c>
      <c r="J23" s="41">
        <v>20.258064516129032</v>
      </c>
      <c r="K23" s="42">
        <v>12.580645161290322</v>
      </c>
      <c r="L23" s="42">
        <v>32.838709677419352</v>
      </c>
      <c r="M23" s="213"/>
      <c r="N23" s="214">
        <v>31</v>
      </c>
      <c r="O23" s="41">
        <v>38.70967741935484</v>
      </c>
      <c r="P23" s="56">
        <v>4.612903225806452</v>
      </c>
      <c r="Q23" s="56">
        <v>43.322580645161288</v>
      </c>
      <c r="R23" s="213"/>
      <c r="S23" s="214">
        <v>31</v>
      </c>
      <c r="T23" s="41">
        <v>35.741935483870968</v>
      </c>
      <c r="U23" s="56">
        <v>23.419354838709676</v>
      </c>
      <c r="V23" s="56">
        <v>59.161290322580648</v>
      </c>
      <c r="W23" s="213"/>
      <c r="X23" s="214">
        <v>31</v>
      </c>
      <c r="Y23" s="41">
        <v>179.29032258064515</v>
      </c>
      <c r="Z23" s="215"/>
      <c r="AA23" s="214">
        <v>31</v>
      </c>
      <c r="AB23" s="24"/>
      <c r="AC23" s="24"/>
      <c r="AD23" s="24"/>
      <c r="AE23" s="24"/>
      <c r="AF23" s="24"/>
    </row>
    <row r="24" spans="1:37" ht="14.25" customHeight="1">
      <c r="A24" s="307" t="s">
        <v>113</v>
      </c>
      <c r="B24" s="395"/>
      <c r="C24" s="396"/>
      <c r="D24" s="35">
        <v>7.2042997913656404</v>
      </c>
      <c r="E24" s="65">
        <v>3.5874726030200401</v>
      </c>
      <c r="F24" s="36">
        <v>4.3439566845698803</v>
      </c>
      <c r="G24" s="36">
        <v>6.9230381814121396</v>
      </c>
      <c r="H24" s="173"/>
      <c r="I24" s="216"/>
      <c r="J24" s="35">
        <v>9.2644285898685705</v>
      </c>
      <c r="K24" s="36">
        <v>6.5425869156158001</v>
      </c>
      <c r="L24" s="36">
        <v>14.2470993086199</v>
      </c>
      <c r="M24" s="173"/>
      <c r="N24" s="216"/>
      <c r="O24" s="35">
        <v>13.018558403418799</v>
      </c>
      <c r="P24" s="65">
        <v>5.2362531235792602</v>
      </c>
      <c r="Q24" s="65">
        <v>14.3437071736658</v>
      </c>
      <c r="R24" s="173"/>
      <c r="S24" s="216"/>
      <c r="T24" s="35">
        <v>8.6384642452306899</v>
      </c>
      <c r="U24" s="65">
        <v>8.2715188565068498</v>
      </c>
      <c r="V24" s="65">
        <v>13.2118943844479</v>
      </c>
      <c r="W24" s="173"/>
      <c r="X24" s="216"/>
      <c r="Y24" s="35">
        <v>35.713657226612902</v>
      </c>
      <c r="Z24" s="217"/>
      <c r="AA24" s="216"/>
      <c r="AB24" s="24"/>
      <c r="AC24" s="24"/>
      <c r="AD24" s="24"/>
      <c r="AE24" s="24"/>
      <c r="AF24" s="24"/>
    </row>
    <row r="25" spans="1:37" ht="14.25" customHeight="1">
      <c r="A25" s="307" t="s">
        <v>114</v>
      </c>
      <c r="B25" s="395"/>
      <c r="C25" s="396"/>
      <c r="D25" s="35">
        <v>38.799999999999997</v>
      </c>
      <c r="E25" s="65">
        <v>17</v>
      </c>
      <c r="F25" s="36">
        <v>27</v>
      </c>
      <c r="G25" s="36">
        <v>49.1</v>
      </c>
      <c r="H25" s="173">
        <v>10</v>
      </c>
      <c r="I25" s="218"/>
      <c r="J25" s="35">
        <v>31</v>
      </c>
      <c r="K25" s="36">
        <v>21</v>
      </c>
      <c r="L25" s="36">
        <v>45.5</v>
      </c>
      <c r="M25" s="173">
        <v>8</v>
      </c>
      <c r="N25" s="218"/>
      <c r="O25" s="35">
        <v>54</v>
      </c>
      <c r="P25" s="65">
        <v>15</v>
      </c>
      <c r="Q25" s="65">
        <v>62</v>
      </c>
      <c r="R25" s="173">
        <v>10</v>
      </c>
      <c r="S25" s="218"/>
      <c r="T25" s="35">
        <v>45.2</v>
      </c>
      <c r="U25" s="65">
        <v>32.4</v>
      </c>
      <c r="V25" s="65">
        <v>73.599999999999994</v>
      </c>
      <c r="W25" s="173">
        <v>10</v>
      </c>
      <c r="X25" s="218"/>
      <c r="Y25" s="35">
        <v>216.5</v>
      </c>
      <c r="Z25" s="217">
        <v>37</v>
      </c>
      <c r="AA25" s="218"/>
      <c r="AB25" s="192"/>
      <c r="AC25" s="192"/>
      <c r="AD25" s="24"/>
      <c r="AE25" s="24"/>
      <c r="AF25" s="24"/>
    </row>
    <row r="26" spans="1:37" ht="15" customHeight="1">
      <c r="A26" s="307" t="s">
        <v>115</v>
      </c>
      <c r="B26" s="395"/>
      <c r="C26" s="396"/>
      <c r="D26" s="35">
        <v>33.6</v>
      </c>
      <c r="E26" s="65">
        <v>15</v>
      </c>
      <c r="F26" s="36">
        <v>26</v>
      </c>
      <c r="G26" s="36">
        <v>48.3</v>
      </c>
      <c r="H26" s="173">
        <v>10</v>
      </c>
      <c r="I26" s="218"/>
      <c r="J26" s="35">
        <v>24</v>
      </c>
      <c r="K26" s="36">
        <v>17.5</v>
      </c>
      <c r="L26" s="36">
        <v>41.5</v>
      </c>
      <c r="M26" s="173">
        <v>8</v>
      </c>
      <c r="N26" s="218"/>
      <c r="O26" s="35">
        <v>47</v>
      </c>
      <c r="P26" s="65">
        <v>8</v>
      </c>
      <c r="Q26" s="65">
        <v>50</v>
      </c>
      <c r="R26" s="173">
        <v>8</v>
      </c>
      <c r="S26" s="218"/>
      <c r="T26" s="35">
        <v>42</v>
      </c>
      <c r="U26" s="65">
        <v>30.4</v>
      </c>
      <c r="V26" s="65">
        <v>66</v>
      </c>
      <c r="W26" s="173">
        <v>9</v>
      </c>
      <c r="X26" s="218"/>
      <c r="Y26" s="35">
        <v>196.8</v>
      </c>
      <c r="Z26" s="217">
        <v>33</v>
      </c>
      <c r="AA26" s="218"/>
      <c r="AB26" s="192"/>
      <c r="AC26" s="192"/>
      <c r="AD26" s="24"/>
      <c r="AE26" s="24"/>
      <c r="AF26" s="24"/>
    </row>
    <row r="27" spans="1:37" ht="14.25" customHeight="1">
      <c r="A27" s="307" t="s">
        <v>116</v>
      </c>
      <c r="B27" s="395"/>
      <c r="C27" s="396"/>
      <c r="D27" s="35">
        <v>30.4</v>
      </c>
      <c r="E27" s="65">
        <v>13</v>
      </c>
      <c r="F27" s="36">
        <v>22</v>
      </c>
      <c r="G27" s="36">
        <v>45.9</v>
      </c>
      <c r="H27" s="173">
        <v>10</v>
      </c>
      <c r="I27" s="218"/>
      <c r="J27" s="35">
        <v>19</v>
      </c>
      <c r="K27" s="36">
        <v>12</v>
      </c>
      <c r="L27" s="36">
        <v>34</v>
      </c>
      <c r="M27" s="173">
        <v>6</v>
      </c>
      <c r="N27" s="218"/>
      <c r="O27" s="35">
        <v>39</v>
      </c>
      <c r="P27" s="65">
        <v>5</v>
      </c>
      <c r="Q27" s="65">
        <v>45</v>
      </c>
      <c r="R27" s="173">
        <v>7</v>
      </c>
      <c r="S27" s="218"/>
      <c r="T27" s="35">
        <v>33.6</v>
      </c>
      <c r="U27" s="65">
        <v>25.4</v>
      </c>
      <c r="V27" s="65">
        <v>59.2</v>
      </c>
      <c r="W27" s="173">
        <v>8</v>
      </c>
      <c r="X27" s="218"/>
      <c r="Y27" s="35">
        <v>174.6</v>
      </c>
      <c r="Z27" s="217">
        <v>30</v>
      </c>
      <c r="AA27" s="218"/>
      <c r="AB27" s="192"/>
      <c r="AC27" s="192"/>
      <c r="AD27" s="24"/>
      <c r="AE27" s="24"/>
      <c r="AF27" s="24"/>
    </row>
    <row r="28" spans="1:37" ht="14.25" customHeight="1">
      <c r="A28" s="307" t="s">
        <v>117</v>
      </c>
      <c r="B28" s="395"/>
      <c r="C28" s="396"/>
      <c r="D28" s="35">
        <v>26</v>
      </c>
      <c r="E28" s="65">
        <v>11</v>
      </c>
      <c r="F28" s="36">
        <v>20</v>
      </c>
      <c r="G28" s="36">
        <v>41.7</v>
      </c>
      <c r="H28" s="173">
        <v>9</v>
      </c>
      <c r="I28" s="218"/>
      <c r="J28" s="35">
        <v>14</v>
      </c>
      <c r="K28" s="36">
        <v>8</v>
      </c>
      <c r="L28" s="36">
        <v>22</v>
      </c>
      <c r="M28" s="173">
        <v>4</v>
      </c>
      <c r="N28" s="218"/>
      <c r="O28" s="35">
        <v>30</v>
      </c>
      <c r="P28" s="65">
        <v>0</v>
      </c>
      <c r="Q28" s="65">
        <v>33</v>
      </c>
      <c r="R28" s="173">
        <v>5</v>
      </c>
      <c r="S28" s="218"/>
      <c r="T28" s="35">
        <v>30</v>
      </c>
      <c r="U28" s="65">
        <v>18.399999999999999</v>
      </c>
      <c r="V28" s="65">
        <v>54.2</v>
      </c>
      <c r="W28" s="173">
        <v>8</v>
      </c>
      <c r="X28" s="218"/>
      <c r="Y28" s="35">
        <v>158</v>
      </c>
      <c r="Z28" s="217">
        <v>27</v>
      </c>
      <c r="AA28" s="218"/>
      <c r="AB28" s="84"/>
      <c r="AC28" s="84"/>
      <c r="AD28" s="24"/>
      <c r="AE28" s="84"/>
      <c r="AF28" s="84"/>
    </row>
    <row r="29" spans="1:37" ht="14.25" customHeight="1" thickBot="1">
      <c r="A29" s="365" t="s">
        <v>118</v>
      </c>
      <c r="B29" s="397"/>
      <c r="C29" s="398"/>
      <c r="D29" s="38">
        <v>21.2</v>
      </c>
      <c r="E29" s="74">
        <v>9</v>
      </c>
      <c r="F29" s="39">
        <v>18</v>
      </c>
      <c r="G29" s="39">
        <v>34.200000000000003</v>
      </c>
      <c r="H29" s="183">
        <v>7</v>
      </c>
      <c r="I29" s="219"/>
      <c r="J29" s="38">
        <v>9</v>
      </c>
      <c r="K29" s="39">
        <v>4</v>
      </c>
      <c r="L29" s="39">
        <v>16</v>
      </c>
      <c r="M29" s="183">
        <v>3</v>
      </c>
      <c r="N29" s="219"/>
      <c r="O29" s="38">
        <v>25</v>
      </c>
      <c r="P29" s="74">
        <v>0</v>
      </c>
      <c r="Q29" s="74">
        <v>30</v>
      </c>
      <c r="R29" s="183">
        <v>5</v>
      </c>
      <c r="S29" s="219"/>
      <c r="T29" s="38">
        <v>26.4</v>
      </c>
      <c r="U29" s="74">
        <v>11.4</v>
      </c>
      <c r="V29" s="74">
        <v>41.6</v>
      </c>
      <c r="W29" s="183">
        <v>6</v>
      </c>
      <c r="X29" s="219"/>
      <c r="Y29" s="38">
        <v>143.19999999999999</v>
      </c>
      <c r="Z29" s="220">
        <v>25</v>
      </c>
      <c r="AA29" s="219"/>
      <c r="AB29" s="188"/>
      <c r="AC29" s="188"/>
      <c r="AD29" s="24"/>
      <c r="AE29" s="188"/>
      <c r="AF29" s="188"/>
    </row>
    <row r="30" spans="1:37" ht="14.25" customHeight="1">
      <c r="A30" s="347" t="s">
        <v>64</v>
      </c>
      <c r="B30" s="348"/>
      <c r="C30" s="394"/>
      <c r="D30" s="43">
        <v>34.729999999999997</v>
      </c>
      <c r="E30" s="86">
        <v>13.45</v>
      </c>
      <c r="F30" s="44">
        <v>22.82</v>
      </c>
      <c r="G30" s="44">
        <v>46.91</v>
      </c>
      <c r="H30" s="221"/>
      <c r="I30" s="222">
        <v>146</v>
      </c>
      <c r="J30" s="43">
        <v>19.309999999999999</v>
      </c>
      <c r="K30" s="44">
        <v>10.72</v>
      </c>
      <c r="L30" s="44">
        <v>30.02</v>
      </c>
      <c r="M30" s="221"/>
      <c r="N30" s="222">
        <v>144</v>
      </c>
      <c r="O30" s="43">
        <v>35.26</v>
      </c>
      <c r="P30" s="86">
        <v>3.23</v>
      </c>
      <c r="Q30" s="86">
        <v>38.49</v>
      </c>
      <c r="R30" s="221"/>
      <c r="S30" s="222">
        <v>90</v>
      </c>
      <c r="T30" s="43">
        <v>37.049999999999997</v>
      </c>
      <c r="U30" s="86">
        <v>25.43</v>
      </c>
      <c r="V30" s="86">
        <v>62.47</v>
      </c>
      <c r="W30" s="221"/>
      <c r="X30" s="222">
        <v>71</v>
      </c>
      <c r="Y30" s="43">
        <v>180.4</v>
      </c>
      <c r="Z30" s="221"/>
      <c r="AA30" s="222">
        <v>69</v>
      </c>
      <c r="AB30" s="188"/>
      <c r="AC30" s="188"/>
      <c r="AD30" s="24"/>
      <c r="AE30" s="188"/>
      <c r="AF30" s="188"/>
    </row>
    <row r="31" spans="1:37" ht="14.25" customHeight="1">
      <c r="A31" s="307" t="s">
        <v>65</v>
      </c>
      <c r="B31" s="395"/>
      <c r="C31" s="396"/>
      <c r="D31" s="45">
        <v>9.0781963794585891</v>
      </c>
      <c r="E31" s="88">
        <v>3.0242290366211302</v>
      </c>
      <c r="F31" s="46">
        <v>4.5257933953446496</v>
      </c>
      <c r="G31" s="46">
        <v>8.0241341208400794</v>
      </c>
      <c r="H31" s="223"/>
      <c r="I31" s="224"/>
      <c r="J31" s="45">
        <v>7.9229486791923502</v>
      </c>
      <c r="K31" s="46">
        <v>5.6582920085276998</v>
      </c>
      <c r="L31" s="46">
        <v>11.8359820897115</v>
      </c>
      <c r="M31" s="223"/>
      <c r="N31" s="224"/>
      <c r="O31" s="45">
        <v>13.839011063511</v>
      </c>
      <c r="P31" s="88">
        <v>4.4873104479387003</v>
      </c>
      <c r="Q31" s="88">
        <v>15.2472096872163</v>
      </c>
      <c r="R31" s="223"/>
      <c r="S31" s="224"/>
      <c r="T31" s="45">
        <v>8.3856656462072205</v>
      </c>
      <c r="U31" s="88">
        <v>7.19284800160864</v>
      </c>
      <c r="V31" s="88">
        <v>12.3277266789308</v>
      </c>
      <c r="W31" s="223"/>
      <c r="X31" s="224"/>
      <c r="Y31" s="45">
        <v>32.251712088683298</v>
      </c>
      <c r="Z31" s="223"/>
      <c r="AA31" s="224"/>
      <c r="AB31" s="188"/>
      <c r="AC31" s="188"/>
      <c r="AD31" s="24"/>
      <c r="AE31" s="188"/>
      <c r="AF31" s="188"/>
    </row>
    <row r="32" spans="1:37" ht="16.5" customHeight="1">
      <c r="A32" s="307" t="s">
        <v>80</v>
      </c>
      <c r="B32" s="395"/>
      <c r="C32" s="396"/>
      <c r="D32" s="45">
        <v>46</v>
      </c>
      <c r="E32" s="88">
        <v>17</v>
      </c>
      <c r="F32" s="46">
        <v>28</v>
      </c>
      <c r="G32" s="46">
        <v>55.1</v>
      </c>
      <c r="H32" s="223">
        <v>12</v>
      </c>
      <c r="I32" s="225"/>
      <c r="J32" s="45">
        <v>28</v>
      </c>
      <c r="K32" s="46">
        <v>17.5</v>
      </c>
      <c r="L32" s="46">
        <v>42</v>
      </c>
      <c r="M32" s="223">
        <v>8</v>
      </c>
      <c r="N32" s="225"/>
      <c r="O32" s="45">
        <v>53</v>
      </c>
      <c r="P32" s="88">
        <v>10</v>
      </c>
      <c r="Q32" s="88">
        <v>54</v>
      </c>
      <c r="R32" s="223">
        <v>9</v>
      </c>
      <c r="S32" s="225"/>
      <c r="T32" s="45">
        <v>46</v>
      </c>
      <c r="U32" s="88">
        <v>33</v>
      </c>
      <c r="V32" s="88">
        <v>78.2</v>
      </c>
      <c r="W32" s="223">
        <v>11</v>
      </c>
      <c r="X32" s="225"/>
      <c r="Y32" s="45">
        <v>216.5</v>
      </c>
      <c r="Z32" s="223">
        <v>37</v>
      </c>
      <c r="AA32" s="226"/>
      <c r="AB32" s="188"/>
      <c r="AC32" s="188"/>
      <c r="AD32" s="24"/>
      <c r="AE32" s="188"/>
      <c r="AF32" s="188"/>
    </row>
    <row r="33" spans="1:37" ht="16.5" customHeight="1">
      <c r="A33" s="307" t="s">
        <v>81</v>
      </c>
      <c r="B33" s="395"/>
      <c r="C33" s="396"/>
      <c r="D33" s="45">
        <v>40.4</v>
      </c>
      <c r="E33" s="88">
        <v>16</v>
      </c>
      <c r="F33" s="46">
        <v>26</v>
      </c>
      <c r="G33" s="46">
        <v>51.6</v>
      </c>
      <c r="H33" s="223">
        <v>11</v>
      </c>
      <c r="I33" s="225"/>
      <c r="J33" s="45">
        <v>23</v>
      </c>
      <c r="K33" s="46">
        <v>14.5</v>
      </c>
      <c r="L33" s="46">
        <v>37.5</v>
      </c>
      <c r="M33" s="223">
        <v>7</v>
      </c>
      <c r="N33" s="225"/>
      <c r="O33" s="45">
        <v>44</v>
      </c>
      <c r="P33" s="88">
        <v>5</v>
      </c>
      <c r="Q33" s="88">
        <v>48</v>
      </c>
      <c r="R33" s="223">
        <v>8</v>
      </c>
      <c r="S33" s="225"/>
      <c r="T33" s="45">
        <v>42.8</v>
      </c>
      <c r="U33" s="88">
        <v>31.4</v>
      </c>
      <c r="V33" s="88">
        <v>71</v>
      </c>
      <c r="W33" s="223">
        <v>10</v>
      </c>
      <c r="X33" s="225"/>
      <c r="Y33" s="45">
        <v>197.1</v>
      </c>
      <c r="Z33" s="223">
        <v>33</v>
      </c>
      <c r="AA33" s="226"/>
      <c r="AB33" s="188"/>
      <c r="AC33" s="188"/>
      <c r="AD33" s="24"/>
      <c r="AE33" s="188"/>
      <c r="AF33" s="188"/>
    </row>
    <row r="34" spans="1:37" ht="16.5" customHeight="1">
      <c r="A34" s="307" t="s">
        <v>82</v>
      </c>
      <c r="B34" s="395"/>
      <c r="C34" s="396"/>
      <c r="D34" s="45">
        <v>34.799999999999997</v>
      </c>
      <c r="E34" s="88">
        <v>14</v>
      </c>
      <c r="F34" s="46">
        <v>23</v>
      </c>
      <c r="G34" s="46">
        <v>48.1</v>
      </c>
      <c r="H34" s="223">
        <v>10</v>
      </c>
      <c r="I34" s="225"/>
      <c r="J34" s="45">
        <v>19</v>
      </c>
      <c r="K34" s="46">
        <v>10.5</v>
      </c>
      <c r="L34" s="46">
        <v>30</v>
      </c>
      <c r="M34" s="223">
        <v>6</v>
      </c>
      <c r="N34" s="225"/>
      <c r="O34" s="45">
        <v>34</v>
      </c>
      <c r="P34" s="88">
        <v>0</v>
      </c>
      <c r="Q34" s="88">
        <v>38</v>
      </c>
      <c r="R34" s="223">
        <v>6</v>
      </c>
      <c r="S34" s="225"/>
      <c r="T34" s="45">
        <v>35.6</v>
      </c>
      <c r="U34" s="88">
        <v>26.2</v>
      </c>
      <c r="V34" s="88">
        <v>61.6</v>
      </c>
      <c r="W34" s="223">
        <v>9</v>
      </c>
      <c r="X34" s="225"/>
      <c r="Y34" s="45">
        <v>173.7</v>
      </c>
      <c r="Z34" s="223">
        <v>30</v>
      </c>
      <c r="AA34" s="226"/>
      <c r="AB34" s="188"/>
      <c r="AC34" s="188"/>
      <c r="AD34" s="24"/>
      <c r="AE34" s="188"/>
      <c r="AF34" s="188"/>
    </row>
    <row r="35" spans="1:37" ht="16.5" customHeight="1">
      <c r="A35" s="307" t="s">
        <v>83</v>
      </c>
      <c r="B35" s="395"/>
      <c r="C35" s="396"/>
      <c r="D35" s="45">
        <v>28</v>
      </c>
      <c r="E35" s="88">
        <v>12</v>
      </c>
      <c r="F35" s="46">
        <v>20</v>
      </c>
      <c r="G35" s="46">
        <v>42.9</v>
      </c>
      <c r="H35" s="223">
        <v>9</v>
      </c>
      <c r="I35" s="226"/>
      <c r="J35" s="45">
        <v>13</v>
      </c>
      <c r="K35" s="46">
        <v>7</v>
      </c>
      <c r="L35" s="46">
        <v>22</v>
      </c>
      <c r="M35" s="223">
        <v>4</v>
      </c>
      <c r="N35" s="226"/>
      <c r="O35" s="45">
        <v>26</v>
      </c>
      <c r="P35" s="88">
        <v>0</v>
      </c>
      <c r="Q35" s="88">
        <v>31</v>
      </c>
      <c r="R35" s="223">
        <v>5</v>
      </c>
      <c r="S35" s="226"/>
      <c r="T35" s="45">
        <v>31.2</v>
      </c>
      <c r="U35" s="88">
        <v>21.4</v>
      </c>
      <c r="V35" s="88">
        <v>55</v>
      </c>
      <c r="W35" s="223">
        <v>8</v>
      </c>
      <c r="X35" s="226"/>
      <c r="Y35" s="45">
        <v>164.3</v>
      </c>
      <c r="Z35" s="223">
        <v>29</v>
      </c>
      <c r="AA35" s="226"/>
      <c r="AB35" s="188"/>
      <c r="AC35" s="188"/>
      <c r="AD35" s="24"/>
      <c r="AE35" s="188"/>
      <c r="AF35" s="188"/>
    </row>
    <row r="36" spans="1:37" ht="17.25" customHeight="1" thickBot="1">
      <c r="A36" s="365" t="s">
        <v>84</v>
      </c>
      <c r="B36" s="397"/>
      <c r="C36" s="398"/>
      <c r="D36" s="47">
        <v>23.6</v>
      </c>
      <c r="E36" s="93">
        <v>10</v>
      </c>
      <c r="F36" s="48">
        <v>18</v>
      </c>
      <c r="G36" s="48">
        <v>39.799999999999997</v>
      </c>
      <c r="H36" s="228">
        <v>8</v>
      </c>
      <c r="I36" s="229"/>
      <c r="J36" s="47">
        <v>11</v>
      </c>
      <c r="K36" s="48">
        <v>4</v>
      </c>
      <c r="L36" s="48">
        <v>16</v>
      </c>
      <c r="M36" s="228">
        <v>3</v>
      </c>
      <c r="N36" s="229"/>
      <c r="O36" s="47">
        <v>19</v>
      </c>
      <c r="P36" s="93">
        <v>0</v>
      </c>
      <c r="Q36" s="93">
        <v>19</v>
      </c>
      <c r="R36" s="228">
        <v>3</v>
      </c>
      <c r="S36" s="229"/>
      <c r="T36" s="47">
        <v>28</v>
      </c>
      <c r="U36" s="93">
        <v>15.6</v>
      </c>
      <c r="V36" s="93">
        <v>49.4</v>
      </c>
      <c r="W36" s="228">
        <v>7</v>
      </c>
      <c r="X36" s="229"/>
      <c r="Y36" s="47">
        <v>147.1</v>
      </c>
      <c r="Z36" s="228">
        <v>26</v>
      </c>
      <c r="AA36" s="229"/>
      <c r="AB36" s="188"/>
      <c r="AC36" s="188"/>
      <c r="AD36" s="24"/>
      <c r="AE36" s="188"/>
      <c r="AF36" s="188"/>
    </row>
    <row r="37" spans="1:37" ht="16.5" customHeight="1">
      <c r="A37" s="347" t="s">
        <v>66</v>
      </c>
      <c r="B37" s="348"/>
      <c r="C37" s="394"/>
      <c r="D37" s="43">
        <v>35.08</v>
      </c>
      <c r="E37" s="86">
        <v>12.78</v>
      </c>
      <c r="F37" s="44">
        <v>25.8</v>
      </c>
      <c r="G37" s="44">
        <v>49.73</v>
      </c>
      <c r="H37" s="221"/>
      <c r="I37" s="222">
        <v>33934</v>
      </c>
      <c r="J37" s="43">
        <v>22.32</v>
      </c>
      <c r="K37" s="44">
        <v>12.24</v>
      </c>
      <c r="L37" s="44">
        <v>34.56</v>
      </c>
      <c r="M37" s="221"/>
      <c r="N37" s="222">
        <v>33736</v>
      </c>
      <c r="O37" s="43">
        <v>41.84</v>
      </c>
      <c r="P37" s="86">
        <v>5.04</v>
      </c>
      <c r="Q37" s="86">
        <v>46.88</v>
      </c>
      <c r="R37" s="221"/>
      <c r="S37" s="222">
        <v>22225</v>
      </c>
      <c r="T37" s="43">
        <v>37</v>
      </c>
      <c r="U37" s="86">
        <v>24.95</v>
      </c>
      <c r="V37" s="86">
        <v>61.95</v>
      </c>
      <c r="W37" s="221"/>
      <c r="X37" s="222">
        <v>18992</v>
      </c>
      <c r="Y37" s="43">
        <v>200.75</v>
      </c>
      <c r="Z37" s="221"/>
      <c r="AA37" s="222">
        <v>17577</v>
      </c>
      <c r="AB37" s="24"/>
      <c r="AC37" s="24"/>
      <c r="AD37" s="24"/>
      <c r="AE37" s="24"/>
      <c r="AF37" s="24"/>
    </row>
    <row r="38" spans="1:37" ht="16.5" customHeight="1">
      <c r="A38" s="307" t="s">
        <v>27</v>
      </c>
      <c r="B38" s="395"/>
      <c r="C38" s="396"/>
      <c r="D38" s="45">
        <v>10.9543748238597</v>
      </c>
      <c r="E38" s="88">
        <v>3.8781387100876499</v>
      </c>
      <c r="F38" s="46">
        <v>7.1948221258170104</v>
      </c>
      <c r="G38" s="46">
        <v>11.845970652349299</v>
      </c>
      <c r="H38" s="223"/>
      <c r="I38" s="224"/>
      <c r="J38" s="45">
        <v>10.670303807135401</v>
      </c>
      <c r="K38" s="46">
        <v>7.9441446891102503</v>
      </c>
      <c r="L38" s="46">
        <v>17.186625990586801</v>
      </c>
      <c r="M38" s="223"/>
      <c r="N38" s="224"/>
      <c r="O38" s="45">
        <v>19.847966201615002</v>
      </c>
      <c r="P38" s="88">
        <v>5.4730611406063296</v>
      </c>
      <c r="Q38" s="88">
        <v>23.1847300170019</v>
      </c>
      <c r="R38" s="223"/>
      <c r="S38" s="224"/>
      <c r="T38" s="45">
        <v>14.372405392019999</v>
      </c>
      <c r="U38" s="88">
        <v>10.615121405892999</v>
      </c>
      <c r="V38" s="88">
        <v>23.322562869684401</v>
      </c>
      <c r="W38" s="223"/>
      <c r="X38" s="224"/>
      <c r="Y38" s="45">
        <v>64.322964141684196</v>
      </c>
      <c r="Z38" s="223"/>
      <c r="AA38" s="224"/>
      <c r="AB38" s="24"/>
      <c r="AC38" s="24"/>
      <c r="AD38" s="24"/>
      <c r="AE38" s="24"/>
      <c r="AF38" s="24"/>
    </row>
    <row r="39" spans="1:37" ht="16.5" customHeight="1">
      <c r="A39" s="307" t="s">
        <v>85</v>
      </c>
      <c r="B39" s="395"/>
      <c r="C39" s="396"/>
      <c r="D39" s="45">
        <v>48</v>
      </c>
      <c r="E39" s="88">
        <v>17</v>
      </c>
      <c r="F39" s="46">
        <v>33</v>
      </c>
      <c r="G39" s="46">
        <v>62</v>
      </c>
      <c r="H39" s="223">
        <v>13</v>
      </c>
      <c r="I39" s="226"/>
      <c r="J39" s="45">
        <v>36</v>
      </c>
      <c r="K39" s="46">
        <v>22</v>
      </c>
      <c r="L39" s="46">
        <v>57</v>
      </c>
      <c r="M39" s="223">
        <v>10</v>
      </c>
      <c r="N39" s="226"/>
      <c r="O39" s="45">
        <v>69</v>
      </c>
      <c r="P39" s="88">
        <v>15</v>
      </c>
      <c r="Q39" s="88">
        <v>78</v>
      </c>
      <c r="R39" s="223">
        <v>12</v>
      </c>
      <c r="S39" s="226"/>
      <c r="T39" s="45">
        <v>55.2</v>
      </c>
      <c r="U39" s="88">
        <v>37</v>
      </c>
      <c r="V39" s="88">
        <v>90.2</v>
      </c>
      <c r="W39" s="223">
        <v>12</v>
      </c>
      <c r="X39" s="226"/>
      <c r="Y39" s="45">
        <v>280.60000000000002</v>
      </c>
      <c r="Z39" s="223">
        <v>47</v>
      </c>
      <c r="AA39" s="226"/>
      <c r="AB39" s="24"/>
      <c r="AC39" s="24"/>
      <c r="AD39" s="24"/>
      <c r="AE39" s="24"/>
      <c r="AF39" s="24"/>
    </row>
    <row r="40" spans="1:37" ht="16.5" customHeight="1">
      <c r="A40" s="307" t="s">
        <v>86</v>
      </c>
      <c r="B40" s="395"/>
      <c r="C40" s="396"/>
      <c r="D40" s="45">
        <v>42.4</v>
      </c>
      <c r="E40" s="88">
        <v>15</v>
      </c>
      <c r="F40" s="46">
        <v>31</v>
      </c>
      <c r="G40" s="46">
        <v>57.3</v>
      </c>
      <c r="H40" s="223">
        <v>12</v>
      </c>
      <c r="I40" s="226"/>
      <c r="J40" s="45">
        <v>28</v>
      </c>
      <c r="K40" s="46">
        <v>18</v>
      </c>
      <c r="L40" s="46">
        <v>45</v>
      </c>
      <c r="M40" s="223">
        <v>8</v>
      </c>
      <c r="N40" s="226"/>
      <c r="O40" s="45">
        <v>57</v>
      </c>
      <c r="P40" s="88">
        <v>10</v>
      </c>
      <c r="Q40" s="88">
        <v>64</v>
      </c>
      <c r="R40" s="223">
        <v>10</v>
      </c>
      <c r="S40" s="226"/>
      <c r="T40" s="45">
        <v>48</v>
      </c>
      <c r="U40" s="88">
        <v>32.4</v>
      </c>
      <c r="V40" s="88">
        <v>79</v>
      </c>
      <c r="W40" s="223">
        <v>11</v>
      </c>
      <c r="X40" s="226"/>
      <c r="Y40" s="45">
        <v>243.8</v>
      </c>
      <c r="Z40" s="223">
        <v>41</v>
      </c>
      <c r="AA40" s="226"/>
      <c r="AB40" s="24"/>
      <c r="AC40" s="24"/>
      <c r="AD40" s="24"/>
      <c r="AE40" s="24"/>
      <c r="AF40" s="24"/>
    </row>
    <row r="41" spans="1:37" ht="16.5" customHeight="1">
      <c r="A41" s="307" t="s">
        <v>87</v>
      </c>
      <c r="B41" s="395"/>
      <c r="C41" s="396"/>
      <c r="D41" s="45">
        <v>34.799999999999997</v>
      </c>
      <c r="E41" s="88">
        <v>13</v>
      </c>
      <c r="F41" s="46">
        <v>27</v>
      </c>
      <c r="G41" s="46">
        <v>51.2</v>
      </c>
      <c r="H41" s="223">
        <v>11</v>
      </c>
      <c r="I41" s="226"/>
      <c r="J41" s="45">
        <v>20</v>
      </c>
      <c r="K41" s="46">
        <v>12</v>
      </c>
      <c r="L41" s="46">
        <v>31.5</v>
      </c>
      <c r="M41" s="223">
        <v>6</v>
      </c>
      <c r="N41" s="226"/>
      <c r="O41" s="45">
        <v>40</v>
      </c>
      <c r="P41" s="88">
        <v>5</v>
      </c>
      <c r="Q41" s="88">
        <v>44</v>
      </c>
      <c r="R41" s="223">
        <v>7</v>
      </c>
      <c r="S41" s="226"/>
      <c r="T41" s="45">
        <v>36.799999999999997</v>
      </c>
      <c r="U41" s="88">
        <v>26</v>
      </c>
      <c r="V41" s="88">
        <v>62.6</v>
      </c>
      <c r="W41" s="223">
        <v>9</v>
      </c>
      <c r="X41" s="226"/>
      <c r="Y41" s="45">
        <v>196.2</v>
      </c>
      <c r="Z41" s="223">
        <v>34</v>
      </c>
      <c r="AA41" s="226"/>
      <c r="AB41" s="24"/>
      <c r="AC41" s="24"/>
      <c r="AD41" s="24"/>
      <c r="AE41" s="24"/>
      <c r="AF41" s="24"/>
    </row>
    <row r="42" spans="1:37" ht="16.5" customHeight="1">
      <c r="A42" s="307" t="s">
        <v>88</v>
      </c>
      <c r="B42" s="395"/>
      <c r="C42" s="396"/>
      <c r="D42" s="45">
        <v>27.6</v>
      </c>
      <c r="E42" s="88">
        <v>11</v>
      </c>
      <c r="F42" s="46">
        <v>23</v>
      </c>
      <c r="G42" s="46">
        <v>44.1</v>
      </c>
      <c r="H42" s="223">
        <v>9</v>
      </c>
      <c r="I42" s="226"/>
      <c r="J42" s="45">
        <v>15</v>
      </c>
      <c r="K42" s="46">
        <v>6</v>
      </c>
      <c r="L42" s="46">
        <v>21</v>
      </c>
      <c r="M42" s="223">
        <v>4</v>
      </c>
      <c r="N42" s="226"/>
      <c r="O42" s="45">
        <v>26</v>
      </c>
      <c r="P42" s="88">
        <v>0</v>
      </c>
      <c r="Q42" s="88">
        <v>28</v>
      </c>
      <c r="R42" s="223">
        <v>5</v>
      </c>
      <c r="S42" s="226"/>
      <c r="T42" s="45">
        <v>25.6</v>
      </c>
      <c r="U42" s="88">
        <v>18.399999999999999</v>
      </c>
      <c r="V42" s="88">
        <v>45.6</v>
      </c>
      <c r="W42" s="223">
        <v>7</v>
      </c>
      <c r="X42" s="226"/>
      <c r="Y42" s="45">
        <v>154</v>
      </c>
      <c r="Z42" s="223">
        <v>27</v>
      </c>
      <c r="AA42" s="226"/>
      <c r="AB42" s="24"/>
      <c r="AC42" s="24"/>
      <c r="AD42" s="24"/>
      <c r="AE42" s="24"/>
      <c r="AF42" s="24"/>
    </row>
    <row r="43" spans="1:37" ht="17.25" customHeight="1" thickBot="1">
      <c r="A43" s="365" t="s">
        <v>89</v>
      </c>
      <c r="B43" s="397"/>
      <c r="C43" s="398"/>
      <c r="D43" s="47">
        <v>22.4</v>
      </c>
      <c r="E43" s="93">
        <v>8</v>
      </c>
      <c r="F43" s="48">
        <v>18</v>
      </c>
      <c r="G43" s="48">
        <v>37.200000000000003</v>
      </c>
      <c r="H43" s="228">
        <v>8</v>
      </c>
      <c r="I43" s="229"/>
      <c r="J43" s="47">
        <v>12</v>
      </c>
      <c r="K43" s="48">
        <v>2</v>
      </c>
      <c r="L43" s="48">
        <v>16</v>
      </c>
      <c r="M43" s="228">
        <v>3</v>
      </c>
      <c r="N43" s="229"/>
      <c r="O43" s="47">
        <v>18</v>
      </c>
      <c r="P43" s="93">
        <v>0</v>
      </c>
      <c r="Q43" s="93">
        <v>20</v>
      </c>
      <c r="R43" s="228">
        <v>4</v>
      </c>
      <c r="S43" s="229"/>
      <c r="T43" s="47">
        <v>19.2</v>
      </c>
      <c r="U43" s="93">
        <v>11</v>
      </c>
      <c r="V43" s="93">
        <v>32.4</v>
      </c>
      <c r="W43" s="228">
        <v>5</v>
      </c>
      <c r="X43" s="229"/>
      <c r="Y43" s="47">
        <v>127.5</v>
      </c>
      <c r="Z43" s="228">
        <v>23</v>
      </c>
      <c r="AA43" s="229"/>
      <c r="AB43" s="24"/>
      <c r="AC43" s="24"/>
      <c r="AD43" s="24"/>
      <c r="AE43" s="24"/>
      <c r="AF43" s="24"/>
    </row>
    <row r="44" spans="1:37" ht="17.25" thickBot="1">
      <c r="A44" s="368" t="s">
        <v>90</v>
      </c>
      <c r="B44" s="399"/>
      <c r="C44" s="400"/>
      <c r="D44" s="371">
        <v>4.9980000000000002</v>
      </c>
      <c r="E44" s="372"/>
      <c r="F44" s="372"/>
      <c r="G44" s="372"/>
      <c r="H44" s="372"/>
      <c r="I44" s="373"/>
      <c r="J44" s="371">
        <v>5.7320000000000002</v>
      </c>
      <c r="K44" s="372"/>
      <c r="L44" s="372"/>
      <c r="M44" s="372"/>
      <c r="N44" s="373"/>
      <c r="O44" s="371">
        <v>6.6286659999999999</v>
      </c>
      <c r="P44" s="372"/>
      <c r="Q44" s="372"/>
      <c r="R44" s="372"/>
      <c r="S44" s="373"/>
      <c r="T44" s="371">
        <v>7.5819999999999999</v>
      </c>
      <c r="U44" s="372"/>
      <c r="V44" s="372"/>
      <c r="W44" s="372"/>
      <c r="X44" s="373"/>
      <c r="Y44" s="189"/>
      <c r="Z44" s="190"/>
      <c r="AA44" s="191"/>
      <c r="AB44" s="24"/>
      <c r="AC44" s="24"/>
      <c r="AD44" s="24"/>
      <c r="AE44" s="24"/>
      <c r="AF44" s="24"/>
    </row>
    <row r="45" spans="1:37">
      <c r="A45" s="374" t="s">
        <v>119</v>
      </c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24"/>
      <c r="AH45" s="24"/>
      <c r="AI45" s="24"/>
      <c r="AJ45" s="24"/>
      <c r="AK45" s="24"/>
    </row>
    <row r="46" spans="1:37">
      <c r="A46" s="375" t="s">
        <v>120</v>
      </c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</sheetData>
  <mergeCells count="92">
    <mergeCell ref="A46:S46"/>
    <mergeCell ref="D44:I44"/>
    <mergeCell ref="J44:N44"/>
    <mergeCell ref="O44:S44"/>
    <mergeCell ref="T44:X44"/>
    <mergeCell ref="A45:S45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Y21:Y22"/>
    <mergeCell ref="Z21:Z22"/>
    <mergeCell ref="AA21:AA22"/>
    <mergeCell ref="A23:C23"/>
    <mergeCell ref="A24:C24"/>
    <mergeCell ref="T21:T22"/>
    <mergeCell ref="U21:U22"/>
    <mergeCell ref="V21:V22"/>
    <mergeCell ref="W21:W22"/>
    <mergeCell ref="X21:X22"/>
    <mergeCell ref="T20:X20"/>
    <mergeCell ref="Y20:AA20"/>
    <mergeCell ref="D21:E21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15:N15"/>
    <mergeCell ref="A16:N16"/>
    <mergeCell ref="A19:S19"/>
    <mergeCell ref="A20:C22"/>
    <mergeCell ref="D20:I20"/>
    <mergeCell ref="J20:N20"/>
    <mergeCell ref="O20:S20"/>
    <mergeCell ref="S21:S22"/>
    <mergeCell ref="Q2:Q3"/>
    <mergeCell ref="A1:A3"/>
    <mergeCell ref="B1:B3"/>
    <mergeCell ref="C1:C3"/>
    <mergeCell ref="D1:I1"/>
    <mergeCell ref="J1:N1"/>
    <mergeCell ref="W2:W3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R2:R3"/>
    <mergeCell ref="S2:S3"/>
    <mergeCell ref="T2:T3"/>
    <mergeCell ref="U2:U3"/>
    <mergeCell ref="V2:V3"/>
    <mergeCell ref="AD2:AF2"/>
    <mergeCell ref="X2:X3"/>
    <mergeCell ref="Y2:Y3"/>
    <mergeCell ref="Z2:Z3"/>
    <mergeCell ref="AA2:AC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8"/>
  <sheetViews>
    <sheetView workbookViewId="0">
      <selection activeCell="AF3" sqref="AF3:AF17"/>
    </sheetView>
  </sheetViews>
  <sheetFormatPr defaultColWidth="7" defaultRowHeight="16.5"/>
  <cols>
    <col min="1" max="2" width="7" style="3"/>
    <col min="3" max="3" width="8.875" style="3" customWidth="1"/>
    <col min="4" max="16384" width="7" style="3"/>
  </cols>
  <sheetData>
    <row r="1" spans="1:30" customFormat="1">
      <c r="A1" s="404" t="s">
        <v>68</v>
      </c>
      <c r="B1" s="407" t="s">
        <v>69</v>
      </c>
      <c r="C1" s="407" t="s">
        <v>28</v>
      </c>
      <c r="D1" s="401" t="s">
        <v>19</v>
      </c>
      <c r="E1" s="401"/>
      <c r="F1" s="401"/>
      <c r="G1" s="401"/>
      <c r="H1" s="401"/>
      <c r="I1" s="401"/>
      <c r="J1" s="401" t="s">
        <v>20</v>
      </c>
      <c r="K1" s="401"/>
      <c r="L1" s="401"/>
      <c r="M1" s="401"/>
      <c r="N1" s="401"/>
      <c r="O1" s="401" t="s">
        <v>109</v>
      </c>
      <c r="P1" s="401"/>
      <c r="Q1" s="401"/>
      <c r="R1" s="401"/>
      <c r="S1" s="401"/>
      <c r="T1" s="401"/>
      <c r="U1" s="401" t="s">
        <v>75</v>
      </c>
      <c r="V1" s="401"/>
      <c r="W1" s="401"/>
      <c r="X1" s="401"/>
      <c r="Y1" s="401"/>
      <c r="Z1" s="402" t="s">
        <v>303</v>
      </c>
      <c r="AA1" s="402"/>
      <c r="AB1" s="402"/>
      <c r="AC1" s="402"/>
      <c r="AD1" s="403"/>
    </row>
    <row r="2" spans="1:30">
      <c r="A2" s="405"/>
      <c r="B2" s="408"/>
      <c r="C2" s="408"/>
      <c r="D2" s="410" t="s">
        <v>101</v>
      </c>
      <c r="E2" s="410"/>
      <c r="F2" s="385" t="s">
        <v>72</v>
      </c>
      <c r="G2" s="385" t="s">
        <v>24</v>
      </c>
      <c r="H2" s="385" t="s">
        <v>25</v>
      </c>
      <c r="I2" s="385" t="s">
        <v>29</v>
      </c>
      <c r="J2" s="410" t="s">
        <v>8</v>
      </c>
      <c r="K2" s="410" t="s">
        <v>102</v>
      </c>
      <c r="L2" s="385" t="s">
        <v>24</v>
      </c>
      <c r="M2" s="385" t="s">
        <v>25</v>
      </c>
      <c r="N2" s="385" t="s">
        <v>29</v>
      </c>
      <c r="O2" s="410" t="s">
        <v>103</v>
      </c>
      <c r="P2" s="410" t="s">
        <v>104</v>
      </c>
      <c r="Q2" s="410" t="s">
        <v>78</v>
      </c>
      <c r="R2" s="385" t="s">
        <v>25</v>
      </c>
      <c r="S2" s="385" t="s">
        <v>29</v>
      </c>
      <c r="T2" s="385" t="s">
        <v>298</v>
      </c>
      <c r="U2" s="410" t="s">
        <v>103</v>
      </c>
      <c r="V2" s="410" t="s">
        <v>104</v>
      </c>
      <c r="W2" s="410" t="s">
        <v>78</v>
      </c>
      <c r="X2" s="385" t="s">
        <v>25</v>
      </c>
      <c r="Y2" s="385" t="s">
        <v>29</v>
      </c>
      <c r="Z2" s="412" t="s">
        <v>10</v>
      </c>
      <c r="AA2" s="412" t="s">
        <v>14</v>
      </c>
      <c r="AB2" s="412" t="s">
        <v>304</v>
      </c>
      <c r="AC2" s="414"/>
      <c r="AD2" s="415" t="s">
        <v>298</v>
      </c>
    </row>
    <row r="3" spans="1:30">
      <c r="A3" s="406"/>
      <c r="B3" s="409"/>
      <c r="C3" s="409"/>
      <c r="D3" s="185" t="s">
        <v>103</v>
      </c>
      <c r="E3" s="185" t="s">
        <v>104</v>
      </c>
      <c r="F3" s="411"/>
      <c r="G3" s="411"/>
      <c r="H3" s="411"/>
      <c r="I3" s="411"/>
      <c r="J3" s="309"/>
      <c r="K3" s="309"/>
      <c r="L3" s="411"/>
      <c r="M3" s="411"/>
      <c r="N3" s="411"/>
      <c r="O3" s="309"/>
      <c r="P3" s="309"/>
      <c r="Q3" s="309"/>
      <c r="R3" s="411"/>
      <c r="S3" s="411"/>
      <c r="T3" s="411"/>
      <c r="U3" s="309"/>
      <c r="V3" s="309"/>
      <c r="W3" s="309"/>
      <c r="X3" s="411"/>
      <c r="Y3" s="411"/>
      <c r="Z3" s="413"/>
      <c r="AA3" s="413"/>
      <c r="AB3" s="233" t="s">
        <v>11</v>
      </c>
      <c r="AC3" s="233" t="s">
        <v>30</v>
      </c>
      <c r="AD3" s="416"/>
    </row>
    <row r="4" spans="1:30" customFormat="1">
      <c r="A4" s="63" t="s">
        <v>2</v>
      </c>
      <c r="B4" s="63" t="s">
        <v>67</v>
      </c>
      <c r="C4" s="182" t="s">
        <v>385</v>
      </c>
      <c r="D4" s="36">
        <v>48.4</v>
      </c>
      <c r="E4" s="36">
        <v>16</v>
      </c>
      <c r="F4" s="36">
        <v>29</v>
      </c>
      <c r="G4" s="36">
        <v>61.2</v>
      </c>
      <c r="H4" s="173">
        <v>13</v>
      </c>
      <c r="I4" s="173">
        <v>2</v>
      </c>
      <c r="J4" s="36">
        <v>43</v>
      </c>
      <c r="K4" s="36">
        <v>21</v>
      </c>
      <c r="L4" s="36">
        <v>64</v>
      </c>
      <c r="M4" s="173">
        <v>12</v>
      </c>
      <c r="N4" s="173">
        <v>1</v>
      </c>
      <c r="O4" s="36">
        <v>44</v>
      </c>
      <c r="P4" s="36">
        <v>0</v>
      </c>
      <c r="Q4" s="36">
        <v>44</v>
      </c>
      <c r="R4" s="173">
        <v>7</v>
      </c>
      <c r="S4" s="173">
        <v>9</v>
      </c>
      <c r="T4" s="267" t="s">
        <v>368</v>
      </c>
      <c r="U4" s="36">
        <v>60</v>
      </c>
      <c r="V4" s="36">
        <v>43</v>
      </c>
      <c r="W4" s="36">
        <v>103</v>
      </c>
      <c r="X4" s="173">
        <v>13</v>
      </c>
      <c r="Y4" s="173">
        <v>4</v>
      </c>
      <c r="Z4" s="36">
        <f t="shared" ref="Z4:Z16" si="0">SUM(G4+L4+Q4+W4)</f>
        <v>272.2</v>
      </c>
      <c r="AA4" s="173">
        <f t="shared" ref="AA4:AA16" si="1">SUM(H4+M4+R4+X4)</f>
        <v>45</v>
      </c>
      <c r="AB4" s="66">
        <v>1</v>
      </c>
      <c r="AC4" s="173">
        <v>1</v>
      </c>
      <c r="AD4" s="234" t="s">
        <v>368</v>
      </c>
    </row>
    <row r="5" spans="1:30" customFormat="1">
      <c r="A5" s="63" t="s">
        <v>2</v>
      </c>
      <c r="B5" s="63" t="s">
        <v>132</v>
      </c>
      <c r="C5" s="182" t="s">
        <v>389</v>
      </c>
      <c r="D5" s="36">
        <v>46.8</v>
      </c>
      <c r="E5" s="36">
        <v>15</v>
      </c>
      <c r="F5" s="36">
        <v>21</v>
      </c>
      <c r="G5" s="36">
        <v>51.9</v>
      </c>
      <c r="H5" s="173">
        <v>11</v>
      </c>
      <c r="I5" s="173">
        <v>12</v>
      </c>
      <c r="J5" s="36">
        <v>40</v>
      </c>
      <c r="K5" s="36">
        <v>17.5</v>
      </c>
      <c r="L5" s="36">
        <v>57.5</v>
      </c>
      <c r="M5" s="173">
        <v>11</v>
      </c>
      <c r="N5" s="173">
        <v>2</v>
      </c>
      <c r="O5" s="36">
        <v>47</v>
      </c>
      <c r="P5" s="36">
        <v>9</v>
      </c>
      <c r="Q5" s="36">
        <v>56</v>
      </c>
      <c r="R5" s="173">
        <v>9</v>
      </c>
      <c r="S5" s="173">
        <v>3</v>
      </c>
      <c r="T5" s="267" t="s">
        <v>368</v>
      </c>
      <c r="U5" s="36">
        <v>44</v>
      </c>
      <c r="V5" s="36">
        <v>33</v>
      </c>
      <c r="W5" s="36">
        <v>77</v>
      </c>
      <c r="X5" s="173">
        <v>10</v>
      </c>
      <c r="Y5" s="173">
        <v>22</v>
      </c>
      <c r="Z5" s="36">
        <f t="shared" si="0"/>
        <v>242.4</v>
      </c>
      <c r="AA5" s="173">
        <f t="shared" si="1"/>
        <v>41</v>
      </c>
      <c r="AB5" s="66">
        <v>2</v>
      </c>
      <c r="AC5" s="173">
        <v>5</v>
      </c>
      <c r="AD5" s="234" t="s">
        <v>368</v>
      </c>
    </row>
    <row r="6" spans="1:30" customFormat="1">
      <c r="A6" s="63" t="s">
        <v>2</v>
      </c>
      <c r="B6" s="63" t="s">
        <v>354</v>
      </c>
      <c r="C6" s="182" t="s">
        <v>413</v>
      </c>
      <c r="D6" s="36">
        <v>37.6</v>
      </c>
      <c r="E6" s="36">
        <v>13</v>
      </c>
      <c r="F6" s="36">
        <v>24</v>
      </c>
      <c r="G6" s="36">
        <v>49.3</v>
      </c>
      <c r="H6" s="173">
        <v>10</v>
      </c>
      <c r="I6" s="173">
        <v>19</v>
      </c>
      <c r="J6" s="36">
        <v>27</v>
      </c>
      <c r="K6" s="36">
        <v>8.5</v>
      </c>
      <c r="L6" s="36">
        <v>35.5</v>
      </c>
      <c r="M6" s="173">
        <v>7</v>
      </c>
      <c r="N6" s="173">
        <v>10</v>
      </c>
      <c r="O6" s="36">
        <v>44</v>
      </c>
      <c r="P6" s="36">
        <v>3</v>
      </c>
      <c r="Q6" s="36">
        <v>47</v>
      </c>
      <c r="R6" s="173">
        <v>8</v>
      </c>
      <c r="S6" s="173">
        <v>6</v>
      </c>
      <c r="T6" s="267" t="s">
        <v>368</v>
      </c>
      <c r="U6" s="36">
        <v>68</v>
      </c>
      <c r="V6" s="36">
        <v>45</v>
      </c>
      <c r="W6" s="36">
        <v>113</v>
      </c>
      <c r="X6" s="173">
        <v>14</v>
      </c>
      <c r="Y6" s="173">
        <v>1</v>
      </c>
      <c r="Z6" s="36">
        <f t="shared" si="0"/>
        <v>244.8</v>
      </c>
      <c r="AA6" s="173">
        <f t="shared" si="1"/>
        <v>39</v>
      </c>
      <c r="AB6" s="66">
        <v>3</v>
      </c>
      <c r="AC6" s="173">
        <v>6</v>
      </c>
      <c r="AD6" s="234" t="s">
        <v>368</v>
      </c>
    </row>
    <row r="7" spans="1:30" customFormat="1">
      <c r="A7" s="63" t="s">
        <v>2</v>
      </c>
      <c r="B7" s="63" t="s">
        <v>39</v>
      </c>
      <c r="C7" s="182" t="s">
        <v>414</v>
      </c>
      <c r="D7" s="36">
        <v>55.2</v>
      </c>
      <c r="E7" s="36">
        <v>14</v>
      </c>
      <c r="F7" s="36">
        <v>31</v>
      </c>
      <c r="G7" s="36">
        <v>65.599999999999994</v>
      </c>
      <c r="H7" s="173">
        <v>14</v>
      </c>
      <c r="I7" s="173">
        <v>1</v>
      </c>
      <c r="J7" s="36">
        <v>20</v>
      </c>
      <c r="K7" s="36">
        <v>14.5</v>
      </c>
      <c r="L7" s="36">
        <v>34.5</v>
      </c>
      <c r="M7" s="173">
        <v>7</v>
      </c>
      <c r="N7" s="173">
        <v>11</v>
      </c>
      <c r="O7" s="36">
        <v>26</v>
      </c>
      <c r="P7" s="36">
        <v>3</v>
      </c>
      <c r="Q7" s="36">
        <v>29</v>
      </c>
      <c r="R7" s="173">
        <v>5</v>
      </c>
      <c r="S7" s="173">
        <v>18</v>
      </c>
      <c r="T7" s="267" t="s">
        <v>368</v>
      </c>
      <c r="U7" s="36">
        <v>62</v>
      </c>
      <c r="V7" s="36">
        <v>39</v>
      </c>
      <c r="W7" s="36">
        <v>101</v>
      </c>
      <c r="X7" s="173">
        <v>13</v>
      </c>
      <c r="Y7" s="173">
        <v>6</v>
      </c>
      <c r="Z7" s="36">
        <f t="shared" si="0"/>
        <v>230.1</v>
      </c>
      <c r="AA7" s="173">
        <f t="shared" si="1"/>
        <v>39</v>
      </c>
      <c r="AB7" s="66">
        <v>4</v>
      </c>
      <c r="AC7" s="173">
        <v>8</v>
      </c>
      <c r="AD7" s="234" t="s">
        <v>368</v>
      </c>
    </row>
    <row r="8" spans="1:30" customFormat="1">
      <c r="A8" s="63" t="s">
        <v>2</v>
      </c>
      <c r="B8" s="63" t="s">
        <v>37</v>
      </c>
      <c r="C8" s="182" t="s">
        <v>415</v>
      </c>
      <c r="D8" s="36">
        <v>36.4</v>
      </c>
      <c r="E8" s="36">
        <v>17</v>
      </c>
      <c r="F8" s="36">
        <v>23</v>
      </c>
      <c r="G8" s="36">
        <v>49.7</v>
      </c>
      <c r="H8" s="173">
        <v>10</v>
      </c>
      <c r="I8" s="173">
        <v>18</v>
      </c>
      <c r="J8" s="36">
        <v>14</v>
      </c>
      <c r="K8" s="36">
        <v>17.5</v>
      </c>
      <c r="L8" s="36">
        <v>31.5</v>
      </c>
      <c r="M8" s="173">
        <v>6</v>
      </c>
      <c r="N8" s="173">
        <v>16</v>
      </c>
      <c r="O8" s="36">
        <v>53</v>
      </c>
      <c r="P8" s="36">
        <v>8</v>
      </c>
      <c r="Q8" s="36">
        <v>61</v>
      </c>
      <c r="R8" s="173">
        <v>10</v>
      </c>
      <c r="S8" s="173">
        <v>2</v>
      </c>
      <c r="T8" s="267" t="s">
        <v>368</v>
      </c>
      <c r="U8" s="36">
        <v>54</v>
      </c>
      <c r="V8" s="36">
        <v>40</v>
      </c>
      <c r="W8" s="36">
        <v>94</v>
      </c>
      <c r="X8" s="173">
        <v>12</v>
      </c>
      <c r="Y8" s="173">
        <v>8</v>
      </c>
      <c r="Z8" s="36">
        <f t="shared" si="0"/>
        <v>236.2</v>
      </c>
      <c r="AA8" s="173">
        <f t="shared" si="1"/>
        <v>38</v>
      </c>
      <c r="AB8" s="66">
        <v>5</v>
      </c>
      <c r="AC8" s="173">
        <v>9</v>
      </c>
      <c r="AD8" s="234" t="s">
        <v>368</v>
      </c>
    </row>
    <row r="9" spans="1:30" customFormat="1">
      <c r="A9" s="63" t="s">
        <v>2</v>
      </c>
      <c r="B9" s="63" t="s">
        <v>369</v>
      </c>
      <c r="C9" s="182" t="s">
        <v>416</v>
      </c>
      <c r="D9" s="36">
        <v>38.799999999999997</v>
      </c>
      <c r="E9" s="36">
        <v>14</v>
      </c>
      <c r="F9" s="36">
        <v>25</v>
      </c>
      <c r="G9" s="36">
        <v>51.4</v>
      </c>
      <c r="H9" s="173">
        <v>11</v>
      </c>
      <c r="I9" s="173">
        <v>15</v>
      </c>
      <c r="J9" s="36">
        <v>25</v>
      </c>
      <c r="K9" s="36">
        <v>17</v>
      </c>
      <c r="L9" s="36">
        <v>42</v>
      </c>
      <c r="M9" s="173">
        <v>8</v>
      </c>
      <c r="N9" s="173">
        <v>4</v>
      </c>
      <c r="O9" s="36">
        <v>37</v>
      </c>
      <c r="P9" s="36">
        <v>3</v>
      </c>
      <c r="Q9" s="36">
        <v>40</v>
      </c>
      <c r="R9" s="173">
        <v>7</v>
      </c>
      <c r="S9" s="173">
        <v>13</v>
      </c>
      <c r="T9" s="267" t="s">
        <v>368</v>
      </c>
      <c r="U9" s="36">
        <v>58</v>
      </c>
      <c r="V9" s="36">
        <v>36</v>
      </c>
      <c r="W9" s="36">
        <v>94</v>
      </c>
      <c r="X9" s="173">
        <v>12</v>
      </c>
      <c r="Y9" s="173">
        <v>8</v>
      </c>
      <c r="Z9" s="36">
        <f t="shared" si="0"/>
        <v>227.4</v>
      </c>
      <c r="AA9" s="173">
        <f t="shared" si="1"/>
        <v>38</v>
      </c>
      <c r="AB9" s="66">
        <v>6</v>
      </c>
      <c r="AC9" s="173">
        <v>10</v>
      </c>
      <c r="AD9" s="234" t="s">
        <v>368</v>
      </c>
    </row>
    <row r="10" spans="1:30" customFormat="1">
      <c r="A10" s="63" t="s">
        <v>2</v>
      </c>
      <c r="B10" s="63" t="s">
        <v>99</v>
      </c>
      <c r="C10" s="182" t="s">
        <v>417</v>
      </c>
      <c r="D10" s="36">
        <v>35.200000000000003</v>
      </c>
      <c r="E10" s="36">
        <v>12</v>
      </c>
      <c r="F10" s="36">
        <v>28</v>
      </c>
      <c r="G10" s="36">
        <v>51.6</v>
      </c>
      <c r="H10" s="173">
        <v>11</v>
      </c>
      <c r="I10" s="173">
        <v>14</v>
      </c>
      <c r="J10" s="36">
        <v>26</v>
      </c>
      <c r="K10" s="36">
        <v>14.5</v>
      </c>
      <c r="L10" s="36">
        <v>40.5</v>
      </c>
      <c r="M10" s="173">
        <v>8</v>
      </c>
      <c r="N10" s="173">
        <v>6</v>
      </c>
      <c r="O10" s="36">
        <v>55</v>
      </c>
      <c r="P10" s="36">
        <v>0</v>
      </c>
      <c r="Q10" s="36">
        <v>55</v>
      </c>
      <c r="R10" s="173">
        <v>9</v>
      </c>
      <c r="S10" s="173">
        <v>1</v>
      </c>
      <c r="T10" s="267" t="s">
        <v>370</v>
      </c>
      <c r="U10" s="36">
        <v>52</v>
      </c>
      <c r="V10" s="36">
        <v>27</v>
      </c>
      <c r="W10" s="36">
        <v>79</v>
      </c>
      <c r="X10" s="173">
        <v>10</v>
      </c>
      <c r="Y10" s="173">
        <v>19</v>
      </c>
      <c r="Z10" s="36">
        <f t="shared" si="0"/>
        <v>226.1</v>
      </c>
      <c r="AA10" s="173">
        <f t="shared" si="1"/>
        <v>38</v>
      </c>
      <c r="AB10" s="66">
        <v>7</v>
      </c>
      <c r="AC10" s="173">
        <v>11</v>
      </c>
      <c r="AD10" s="234" t="s">
        <v>370</v>
      </c>
    </row>
    <row r="11" spans="1:30" customFormat="1">
      <c r="A11" s="63" t="s">
        <v>2</v>
      </c>
      <c r="B11" s="63" t="s">
        <v>77</v>
      </c>
      <c r="C11" s="182" t="s">
        <v>418</v>
      </c>
      <c r="D11" s="36">
        <v>28.4</v>
      </c>
      <c r="E11" s="36">
        <v>14</v>
      </c>
      <c r="F11" s="36">
        <v>29</v>
      </c>
      <c r="G11" s="36">
        <v>50.2</v>
      </c>
      <c r="H11" s="173">
        <v>11</v>
      </c>
      <c r="I11" s="173">
        <v>17</v>
      </c>
      <c r="J11" s="36">
        <v>19</v>
      </c>
      <c r="K11" s="36">
        <v>18.5</v>
      </c>
      <c r="L11" s="36">
        <v>37.5</v>
      </c>
      <c r="M11" s="173">
        <v>7</v>
      </c>
      <c r="N11" s="173">
        <v>8</v>
      </c>
      <c r="O11" s="36">
        <v>42</v>
      </c>
      <c r="P11" s="36">
        <v>3</v>
      </c>
      <c r="Q11" s="36">
        <v>45</v>
      </c>
      <c r="R11" s="173">
        <v>7</v>
      </c>
      <c r="S11" s="173">
        <v>8</v>
      </c>
      <c r="T11" s="267" t="s">
        <v>368</v>
      </c>
      <c r="U11" s="36">
        <v>54</v>
      </c>
      <c r="V11" s="36">
        <v>39</v>
      </c>
      <c r="W11" s="36">
        <v>93</v>
      </c>
      <c r="X11" s="173">
        <v>12</v>
      </c>
      <c r="Y11" s="173">
        <v>11</v>
      </c>
      <c r="Z11" s="36">
        <f t="shared" si="0"/>
        <v>225.7</v>
      </c>
      <c r="AA11" s="173">
        <f t="shared" si="1"/>
        <v>37</v>
      </c>
      <c r="AB11" s="66">
        <v>8</v>
      </c>
      <c r="AC11" s="173">
        <v>12</v>
      </c>
      <c r="AD11" s="234" t="s">
        <v>368</v>
      </c>
    </row>
    <row r="12" spans="1:30" customFormat="1">
      <c r="A12" s="63" t="s">
        <v>2</v>
      </c>
      <c r="B12" s="63" t="s">
        <v>131</v>
      </c>
      <c r="C12" s="182" t="s">
        <v>394</v>
      </c>
      <c r="D12" s="36">
        <v>40.4</v>
      </c>
      <c r="E12" s="36">
        <v>20</v>
      </c>
      <c r="F12" s="36">
        <v>21</v>
      </c>
      <c r="G12" s="36">
        <v>51.2</v>
      </c>
      <c r="H12" s="173">
        <v>11</v>
      </c>
      <c r="I12" s="173">
        <v>16</v>
      </c>
      <c r="J12" s="36">
        <v>16</v>
      </c>
      <c r="K12" s="36">
        <v>11</v>
      </c>
      <c r="L12" s="36">
        <v>27</v>
      </c>
      <c r="M12" s="173">
        <v>5</v>
      </c>
      <c r="N12" s="173">
        <v>19</v>
      </c>
      <c r="O12" s="36">
        <v>54</v>
      </c>
      <c r="P12" s="36">
        <v>8</v>
      </c>
      <c r="Q12" s="36">
        <v>62</v>
      </c>
      <c r="R12" s="173">
        <v>10</v>
      </c>
      <c r="S12" s="173">
        <v>1</v>
      </c>
      <c r="T12" s="267" t="s">
        <v>368</v>
      </c>
      <c r="U12" s="36">
        <v>44</v>
      </c>
      <c r="V12" s="36">
        <v>31</v>
      </c>
      <c r="W12" s="36">
        <v>75</v>
      </c>
      <c r="X12" s="173">
        <v>10</v>
      </c>
      <c r="Y12" s="173">
        <v>26</v>
      </c>
      <c r="Z12" s="36">
        <f t="shared" si="0"/>
        <v>215.2</v>
      </c>
      <c r="AA12" s="173">
        <f t="shared" si="1"/>
        <v>36</v>
      </c>
      <c r="AB12" s="66">
        <v>9</v>
      </c>
      <c r="AC12" s="173">
        <v>15</v>
      </c>
      <c r="AD12" s="234" t="s">
        <v>368</v>
      </c>
    </row>
    <row r="13" spans="1:30" customFormat="1">
      <c r="A13" s="63" t="s">
        <v>2</v>
      </c>
      <c r="B13" s="63" t="s">
        <v>32</v>
      </c>
      <c r="C13" s="182" t="s">
        <v>393</v>
      </c>
      <c r="D13" s="36">
        <v>44</v>
      </c>
      <c r="E13" s="36">
        <v>13</v>
      </c>
      <c r="F13" s="36">
        <v>28</v>
      </c>
      <c r="G13" s="36">
        <v>56.5</v>
      </c>
      <c r="H13" s="173">
        <v>12</v>
      </c>
      <c r="I13" s="173">
        <v>7</v>
      </c>
      <c r="J13" s="36">
        <v>22</v>
      </c>
      <c r="K13" s="36">
        <v>19.5</v>
      </c>
      <c r="L13" s="36">
        <v>41.5</v>
      </c>
      <c r="M13" s="173">
        <v>8</v>
      </c>
      <c r="N13" s="173">
        <v>5</v>
      </c>
      <c r="O13" s="36">
        <v>43</v>
      </c>
      <c r="P13" s="36">
        <v>0</v>
      </c>
      <c r="Q13" s="36">
        <v>43</v>
      </c>
      <c r="R13" s="173">
        <v>7</v>
      </c>
      <c r="S13" s="173">
        <v>10</v>
      </c>
      <c r="T13" s="267" t="s">
        <v>368</v>
      </c>
      <c r="U13" s="36">
        <v>48</v>
      </c>
      <c r="V13" s="36">
        <v>26</v>
      </c>
      <c r="W13" s="36">
        <v>74</v>
      </c>
      <c r="X13" s="173">
        <v>9</v>
      </c>
      <c r="Y13" s="173">
        <v>27</v>
      </c>
      <c r="Z13" s="36">
        <f t="shared" si="0"/>
        <v>215</v>
      </c>
      <c r="AA13" s="173">
        <f t="shared" si="1"/>
        <v>36</v>
      </c>
      <c r="AB13" s="66">
        <v>10</v>
      </c>
      <c r="AC13" s="173">
        <v>16</v>
      </c>
      <c r="AD13" s="234" t="s">
        <v>368</v>
      </c>
    </row>
    <row r="14" spans="1:30" customFormat="1">
      <c r="A14" s="63" t="s">
        <v>2</v>
      </c>
      <c r="B14" s="63" t="s">
        <v>296</v>
      </c>
      <c r="C14" s="182" t="s">
        <v>419</v>
      </c>
      <c r="D14" s="36">
        <v>46</v>
      </c>
      <c r="E14" s="36">
        <v>13</v>
      </c>
      <c r="F14" s="36">
        <v>19</v>
      </c>
      <c r="G14" s="36">
        <v>48.5</v>
      </c>
      <c r="H14" s="173">
        <v>10</v>
      </c>
      <c r="I14" s="173">
        <v>21</v>
      </c>
      <c r="J14" s="36">
        <v>22</v>
      </c>
      <c r="K14" s="36">
        <v>7</v>
      </c>
      <c r="L14" s="36">
        <v>29</v>
      </c>
      <c r="M14" s="173">
        <v>6</v>
      </c>
      <c r="N14" s="173">
        <v>18</v>
      </c>
      <c r="O14" s="36">
        <v>32</v>
      </c>
      <c r="P14" s="36">
        <v>0</v>
      </c>
      <c r="Q14" s="36">
        <v>32</v>
      </c>
      <c r="R14" s="173">
        <v>5</v>
      </c>
      <c r="S14" s="173">
        <v>16</v>
      </c>
      <c r="T14" s="267" t="s">
        <v>368</v>
      </c>
      <c r="U14" s="36">
        <v>62</v>
      </c>
      <c r="V14" s="36">
        <v>41</v>
      </c>
      <c r="W14" s="36">
        <v>103</v>
      </c>
      <c r="X14" s="173">
        <v>13</v>
      </c>
      <c r="Y14" s="173">
        <v>4</v>
      </c>
      <c r="Z14" s="36">
        <f t="shared" si="0"/>
        <v>212.5</v>
      </c>
      <c r="AA14" s="173">
        <f t="shared" si="1"/>
        <v>34</v>
      </c>
      <c r="AB14" s="66">
        <v>11</v>
      </c>
      <c r="AC14" s="173">
        <v>19</v>
      </c>
      <c r="AD14" s="234" t="s">
        <v>368</v>
      </c>
    </row>
    <row r="15" spans="1:30" customFormat="1">
      <c r="A15" s="63" t="s">
        <v>2</v>
      </c>
      <c r="B15" s="63" t="s">
        <v>40</v>
      </c>
      <c r="C15" s="182" t="s">
        <v>420</v>
      </c>
      <c r="D15" s="36">
        <v>30.8</v>
      </c>
      <c r="E15" s="36">
        <v>13</v>
      </c>
      <c r="F15" s="36">
        <v>24</v>
      </c>
      <c r="G15" s="36">
        <v>45.9</v>
      </c>
      <c r="H15" s="173">
        <v>10</v>
      </c>
      <c r="I15" s="173">
        <v>26</v>
      </c>
      <c r="J15" s="36">
        <v>16</v>
      </c>
      <c r="K15" s="36">
        <v>10.5</v>
      </c>
      <c r="L15" s="36">
        <v>26.5</v>
      </c>
      <c r="M15" s="173">
        <v>5</v>
      </c>
      <c r="N15" s="173">
        <v>20</v>
      </c>
      <c r="O15" s="36">
        <v>48</v>
      </c>
      <c r="P15" s="36">
        <v>0</v>
      </c>
      <c r="Q15" s="36">
        <v>48</v>
      </c>
      <c r="R15" s="173">
        <v>8</v>
      </c>
      <c r="S15" s="173">
        <v>5</v>
      </c>
      <c r="T15" s="267" t="s">
        <v>368</v>
      </c>
      <c r="U15" s="36">
        <v>54</v>
      </c>
      <c r="V15" s="36">
        <v>30</v>
      </c>
      <c r="W15" s="36">
        <v>84</v>
      </c>
      <c r="X15" s="173">
        <v>11</v>
      </c>
      <c r="Y15" s="173">
        <v>15</v>
      </c>
      <c r="Z15" s="36">
        <f t="shared" si="0"/>
        <v>204.4</v>
      </c>
      <c r="AA15" s="173">
        <f t="shared" si="1"/>
        <v>34</v>
      </c>
      <c r="AB15" s="66">
        <v>12</v>
      </c>
      <c r="AC15" s="173">
        <v>26</v>
      </c>
      <c r="AD15" s="234" t="s">
        <v>368</v>
      </c>
    </row>
    <row r="16" spans="1:30" customFormat="1">
      <c r="A16" s="63" t="s">
        <v>2</v>
      </c>
      <c r="B16" s="63" t="s">
        <v>97</v>
      </c>
      <c r="C16" s="182" t="s">
        <v>421</v>
      </c>
      <c r="D16" s="36">
        <v>36.799999999999997</v>
      </c>
      <c r="E16" s="36">
        <v>15</v>
      </c>
      <c r="F16" s="36">
        <v>27</v>
      </c>
      <c r="G16" s="36">
        <v>52.9</v>
      </c>
      <c r="H16" s="173">
        <v>11</v>
      </c>
      <c r="I16" s="173">
        <v>11</v>
      </c>
      <c r="J16" s="36">
        <v>33</v>
      </c>
      <c r="K16" s="36">
        <v>20.5</v>
      </c>
      <c r="L16" s="36">
        <v>53.5</v>
      </c>
      <c r="M16" s="173">
        <v>10</v>
      </c>
      <c r="N16" s="173">
        <v>3</v>
      </c>
      <c r="O16" s="36">
        <v>15</v>
      </c>
      <c r="P16" s="36">
        <v>0</v>
      </c>
      <c r="Q16" s="36">
        <v>15</v>
      </c>
      <c r="R16" s="173">
        <v>3</v>
      </c>
      <c r="S16" s="173">
        <v>35</v>
      </c>
      <c r="T16" s="267" t="s">
        <v>368</v>
      </c>
      <c r="U16" s="36">
        <v>50</v>
      </c>
      <c r="V16" s="36">
        <v>31</v>
      </c>
      <c r="W16" s="36">
        <v>81</v>
      </c>
      <c r="X16" s="173">
        <v>10</v>
      </c>
      <c r="Y16" s="173">
        <v>17</v>
      </c>
      <c r="Z16" s="36">
        <f t="shared" si="0"/>
        <v>202.4</v>
      </c>
      <c r="AA16" s="173">
        <f t="shared" si="1"/>
        <v>34</v>
      </c>
      <c r="AB16" s="66">
        <v>13</v>
      </c>
      <c r="AC16" s="173">
        <v>28</v>
      </c>
      <c r="AD16" s="234" t="s">
        <v>368</v>
      </c>
    </row>
    <row r="17" spans="1:51" customFormat="1">
      <c r="A17" s="336" t="s">
        <v>110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4"/>
      <c r="AC17" s="24"/>
      <c r="AD17" s="24"/>
      <c r="AE17" s="24"/>
      <c r="AF17" s="24"/>
    </row>
    <row r="18" spans="1:51" customFormat="1">
      <c r="A18" s="336" t="s">
        <v>111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24"/>
      <c r="AH18" s="24"/>
      <c r="AI18" s="24"/>
      <c r="AJ18" s="24"/>
      <c r="AK18" s="24"/>
    </row>
    <row r="19" spans="1:51" customForma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24"/>
      <c r="AH19" s="24"/>
      <c r="AI19" s="24"/>
      <c r="AJ19" s="24"/>
      <c r="AK19" s="24"/>
    </row>
    <row r="20" spans="1:51" customForma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24"/>
      <c r="AH20" s="24"/>
      <c r="AI20" s="24"/>
      <c r="AJ20" s="24"/>
      <c r="AK20" s="24"/>
    </row>
    <row r="21" spans="1:51" s="212" customFormat="1" ht="21" thickBot="1">
      <c r="A21" s="337" t="s">
        <v>79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188"/>
      <c r="AO21" s="188"/>
      <c r="AP21" s="188"/>
      <c r="AQ21" s="188"/>
      <c r="AR21" s="188"/>
      <c r="AS21" s="188"/>
      <c r="AT21" s="188"/>
      <c r="AU21" s="188"/>
      <c r="AV21" s="211"/>
      <c r="AW21" s="188"/>
      <c r="AX21" s="188"/>
      <c r="AY21" s="188"/>
    </row>
    <row r="22" spans="1:51" s="212" customFormat="1">
      <c r="A22" s="338"/>
      <c r="B22" s="339"/>
      <c r="C22" s="340"/>
      <c r="D22" s="347" t="s">
        <v>19</v>
      </c>
      <c r="E22" s="348"/>
      <c r="F22" s="349"/>
      <c r="G22" s="349"/>
      <c r="H22" s="349"/>
      <c r="I22" s="350"/>
      <c r="J22" s="347" t="s">
        <v>20</v>
      </c>
      <c r="K22" s="349"/>
      <c r="L22" s="349"/>
      <c r="M22" s="349"/>
      <c r="N22" s="350"/>
      <c r="O22" s="347" t="s">
        <v>266</v>
      </c>
      <c r="P22" s="348"/>
      <c r="Q22" s="348"/>
      <c r="R22" s="349"/>
      <c r="S22" s="350"/>
      <c r="T22" s="347" t="s">
        <v>291</v>
      </c>
      <c r="U22" s="348"/>
      <c r="V22" s="348"/>
      <c r="W22" s="349"/>
      <c r="X22" s="350"/>
      <c r="Y22" s="347" t="s">
        <v>75</v>
      </c>
      <c r="Z22" s="348"/>
      <c r="AA22" s="348"/>
      <c r="AB22" s="383"/>
      <c r="AC22" s="384"/>
      <c r="AD22" s="304" t="s">
        <v>300</v>
      </c>
      <c r="AE22" s="305"/>
      <c r="AF22" s="306"/>
      <c r="AG22" s="304" t="s">
        <v>299</v>
      </c>
      <c r="AH22" s="305"/>
      <c r="AI22" s="306"/>
      <c r="AJ22" s="188"/>
      <c r="AK22" s="188"/>
      <c r="AL22" s="188"/>
      <c r="AM22" s="188"/>
      <c r="AN22" s="211"/>
      <c r="AO22" s="188"/>
      <c r="AP22" s="188"/>
      <c r="AQ22" s="188"/>
      <c r="AR22" s="188"/>
      <c r="AS22" s="188"/>
      <c r="AT22" s="188"/>
      <c r="AU22" s="188"/>
      <c r="AV22" s="188"/>
    </row>
    <row r="23" spans="1:51" s="212" customFormat="1" ht="16.5" customHeight="1">
      <c r="A23" s="341"/>
      <c r="B23" s="342"/>
      <c r="C23" s="343"/>
      <c r="D23" s="307" t="s">
        <v>101</v>
      </c>
      <c r="E23" s="308"/>
      <c r="F23" s="385" t="s">
        <v>72</v>
      </c>
      <c r="G23" s="387" t="s">
        <v>24</v>
      </c>
      <c r="H23" s="387" t="s">
        <v>25</v>
      </c>
      <c r="I23" s="311" t="s">
        <v>9</v>
      </c>
      <c r="J23" s="313" t="s">
        <v>8</v>
      </c>
      <c r="K23" s="309" t="s">
        <v>102</v>
      </c>
      <c r="L23" s="309" t="s">
        <v>24</v>
      </c>
      <c r="M23" s="317" t="s">
        <v>25</v>
      </c>
      <c r="N23" s="311" t="s">
        <v>42</v>
      </c>
      <c r="O23" s="313" t="s">
        <v>103</v>
      </c>
      <c r="P23" s="315" t="s">
        <v>104</v>
      </c>
      <c r="Q23" s="309" t="s">
        <v>78</v>
      </c>
      <c r="R23" s="309" t="s">
        <v>25</v>
      </c>
      <c r="S23" s="311" t="s">
        <v>9</v>
      </c>
      <c r="T23" s="313" t="s">
        <v>103</v>
      </c>
      <c r="U23" s="315" t="s">
        <v>104</v>
      </c>
      <c r="V23" s="309" t="s">
        <v>78</v>
      </c>
      <c r="W23" s="309" t="s">
        <v>25</v>
      </c>
      <c r="X23" s="311" t="s">
        <v>9</v>
      </c>
      <c r="Y23" s="313" t="s">
        <v>103</v>
      </c>
      <c r="Z23" s="315" t="s">
        <v>104</v>
      </c>
      <c r="AA23" s="309" t="s">
        <v>78</v>
      </c>
      <c r="AB23" s="315" t="s">
        <v>25</v>
      </c>
      <c r="AC23" s="311" t="s">
        <v>9</v>
      </c>
      <c r="AD23" s="388" t="s">
        <v>10</v>
      </c>
      <c r="AE23" s="390" t="s">
        <v>14</v>
      </c>
      <c r="AF23" s="392" t="s">
        <v>42</v>
      </c>
      <c r="AG23" s="388" t="s">
        <v>10</v>
      </c>
      <c r="AH23" s="390" t="s">
        <v>14</v>
      </c>
      <c r="AI23" s="392" t="s">
        <v>42</v>
      </c>
      <c r="AJ23" s="188"/>
      <c r="AK23" s="188"/>
      <c r="AL23" s="188"/>
      <c r="AM23" s="188"/>
      <c r="AN23" s="211"/>
      <c r="AO23" s="188"/>
      <c r="AP23" s="188"/>
      <c r="AQ23" s="188"/>
      <c r="AR23" s="188"/>
      <c r="AS23" s="188"/>
      <c r="AT23" s="188"/>
      <c r="AU23" s="188"/>
      <c r="AV23" s="188"/>
    </row>
    <row r="24" spans="1:51" s="212" customFormat="1" ht="14.25" customHeight="1" thickBot="1">
      <c r="A24" s="344"/>
      <c r="B24" s="345"/>
      <c r="C24" s="346"/>
      <c r="D24" s="186" t="s">
        <v>103</v>
      </c>
      <c r="E24" s="40" t="s">
        <v>104</v>
      </c>
      <c r="F24" s="386"/>
      <c r="G24" s="386"/>
      <c r="H24" s="386"/>
      <c r="I24" s="312"/>
      <c r="J24" s="314"/>
      <c r="K24" s="310"/>
      <c r="L24" s="310"/>
      <c r="M24" s="318"/>
      <c r="N24" s="312"/>
      <c r="O24" s="314"/>
      <c r="P24" s="316"/>
      <c r="Q24" s="310"/>
      <c r="R24" s="310"/>
      <c r="S24" s="312"/>
      <c r="T24" s="314"/>
      <c r="U24" s="316"/>
      <c r="V24" s="310"/>
      <c r="W24" s="310"/>
      <c r="X24" s="312"/>
      <c r="Y24" s="314"/>
      <c r="Z24" s="316"/>
      <c r="AA24" s="310"/>
      <c r="AB24" s="316"/>
      <c r="AC24" s="312"/>
      <c r="AD24" s="389"/>
      <c r="AE24" s="391"/>
      <c r="AF24" s="393"/>
      <c r="AG24" s="389"/>
      <c r="AH24" s="391"/>
      <c r="AI24" s="393"/>
      <c r="AJ24" s="188"/>
      <c r="AK24" s="188"/>
      <c r="AL24" s="188"/>
      <c r="AM24" s="188"/>
      <c r="AN24" s="211"/>
      <c r="AO24" s="188"/>
      <c r="AP24" s="188"/>
      <c r="AQ24" s="188"/>
      <c r="AR24" s="188"/>
      <c r="AS24" s="188"/>
      <c r="AT24" s="188"/>
      <c r="AU24" s="188"/>
      <c r="AV24" s="188"/>
    </row>
    <row r="25" spans="1:51" s="212" customFormat="1" ht="14.25" customHeight="1">
      <c r="A25" s="404" t="s">
        <v>357</v>
      </c>
      <c r="B25" s="407"/>
      <c r="C25" s="417"/>
      <c r="D25" s="41">
        <v>38.733333333333341</v>
      </c>
      <c r="E25" s="56">
        <v>13.611111111111111</v>
      </c>
      <c r="F25" s="42">
        <v>23.472222222222221</v>
      </c>
      <c r="G25" s="42">
        <v>49.644444444444439</v>
      </c>
      <c r="H25" s="213"/>
      <c r="I25" s="214">
        <v>36</v>
      </c>
      <c r="J25" s="41">
        <v>18.472222222222221</v>
      </c>
      <c r="K25" s="42">
        <v>11.069444444444445</v>
      </c>
      <c r="L25" s="42">
        <v>29.541666666666668</v>
      </c>
      <c r="M25" s="213"/>
      <c r="N25" s="214">
        <v>36</v>
      </c>
      <c r="O25" s="41">
        <v>27.93</v>
      </c>
      <c r="P25" s="56">
        <v>1.79</v>
      </c>
      <c r="Q25" s="56">
        <v>29.71</v>
      </c>
      <c r="R25" s="213"/>
      <c r="S25" s="214">
        <v>14</v>
      </c>
      <c r="T25" s="41">
        <v>30.166666666666668</v>
      </c>
      <c r="U25" s="56">
        <v>1.3611111111111112</v>
      </c>
      <c r="V25" s="56">
        <v>31.527777777777779</v>
      </c>
      <c r="W25" s="213"/>
      <c r="X25" s="214">
        <v>36</v>
      </c>
      <c r="Y25" s="41">
        <v>49.944444444444443</v>
      </c>
      <c r="Z25" s="56">
        <v>32.027777777777779</v>
      </c>
      <c r="AA25" s="56">
        <v>81.972222222222229</v>
      </c>
      <c r="AB25" s="213"/>
      <c r="AC25" s="214">
        <v>36</v>
      </c>
      <c r="AD25" s="41">
        <v>177.35</v>
      </c>
      <c r="AE25" s="215"/>
      <c r="AF25" s="214">
        <v>12</v>
      </c>
      <c r="AG25" s="41">
        <f>L25+G25+V25+AA25</f>
        <v>192.6861111111111</v>
      </c>
      <c r="AH25" s="215"/>
      <c r="AI25" s="214">
        <v>36</v>
      </c>
      <c r="AJ25" s="188"/>
      <c r="AK25" s="188"/>
      <c r="AL25" s="188"/>
      <c r="AM25" s="188"/>
      <c r="AN25" s="211"/>
      <c r="AO25" s="188"/>
      <c r="AP25" s="188"/>
      <c r="AQ25" s="188"/>
      <c r="AR25" s="188"/>
      <c r="AS25" s="188"/>
      <c r="AT25" s="188"/>
      <c r="AU25" s="188"/>
      <c r="AV25" s="188"/>
    </row>
    <row r="26" spans="1:51" s="212" customFormat="1" ht="14.25" customHeight="1">
      <c r="A26" s="405" t="s">
        <v>358</v>
      </c>
      <c r="B26" s="408"/>
      <c r="C26" s="418"/>
      <c r="D26" s="35">
        <v>10.611530916604901</v>
      </c>
      <c r="E26" s="65">
        <v>2.6373216692403201</v>
      </c>
      <c r="F26" s="36">
        <v>5.91676407895328</v>
      </c>
      <c r="G26" s="36">
        <v>10.484793950456799</v>
      </c>
      <c r="H26" s="173"/>
      <c r="I26" s="216"/>
      <c r="J26" s="35">
        <v>8.7779628376376397</v>
      </c>
      <c r="K26" s="36">
        <v>5.8351452747868899</v>
      </c>
      <c r="L26" s="36">
        <v>12.905383387480899</v>
      </c>
      <c r="M26" s="173"/>
      <c r="N26" s="216"/>
      <c r="O26" s="35">
        <v>14.073785154372199</v>
      </c>
      <c r="P26" s="65">
        <v>3.72473171834246</v>
      </c>
      <c r="Q26" s="65">
        <v>15.0865634126661</v>
      </c>
      <c r="R26" s="173"/>
      <c r="S26" s="216"/>
      <c r="T26" s="35">
        <v>13.3409054072436</v>
      </c>
      <c r="U26" s="65">
        <v>2.4030457506864198</v>
      </c>
      <c r="V26" s="65">
        <v>14.7781616609872</v>
      </c>
      <c r="W26" s="173"/>
      <c r="X26" s="216"/>
      <c r="Y26" s="35">
        <v>10.4647728587464</v>
      </c>
      <c r="Z26" s="65">
        <v>8.8893330973127398</v>
      </c>
      <c r="AA26" s="65">
        <v>18.173626543824</v>
      </c>
      <c r="AB26" s="173"/>
      <c r="AC26" s="216"/>
      <c r="AD26" s="35">
        <v>39.575692723507103</v>
      </c>
      <c r="AE26" s="217"/>
      <c r="AF26" s="216"/>
      <c r="AG26" s="35">
        <v>42.450961150062298</v>
      </c>
      <c r="AH26" s="217"/>
      <c r="AI26" s="216"/>
      <c r="AJ26" s="188"/>
      <c r="AK26" s="188"/>
      <c r="AL26" s="188"/>
      <c r="AM26" s="188"/>
      <c r="AN26" s="211"/>
      <c r="AO26" s="188"/>
      <c r="AP26" s="188"/>
      <c r="AQ26" s="188"/>
      <c r="AR26" s="188"/>
      <c r="AS26" s="188"/>
      <c r="AT26" s="188"/>
      <c r="AU26" s="188"/>
      <c r="AV26" s="188"/>
    </row>
    <row r="27" spans="1:51" s="212" customFormat="1" ht="14.25" customHeight="1">
      <c r="A27" s="307" t="s">
        <v>359</v>
      </c>
      <c r="B27" s="395"/>
      <c r="C27" s="396"/>
      <c r="D27" s="35">
        <v>48.4</v>
      </c>
      <c r="E27" s="65">
        <v>16</v>
      </c>
      <c r="F27" s="36">
        <v>28</v>
      </c>
      <c r="G27" s="36">
        <v>57.5</v>
      </c>
      <c r="H27" s="173">
        <v>12</v>
      </c>
      <c r="I27" s="218"/>
      <c r="J27" s="35">
        <v>27</v>
      </c>
      <c r="K27" s="36">
        <v>17.5</v>
      </c>
      <c r="L27" s="36">
        <v>41.5</v>
      </c>
      <c r="M27" s="173">
        <v>8</v>
      </c>
      <c r="N27" s="218"/>
      <c r="O27" s="35">
        <v>42</v>
      </c>
      <c r="P27" s="65">
        <v>10</v>
      </c>
      <c r="Q27" s="65">
        <v>50</v>
      </c>
      <c r="R27" s="173">
        <v>8</v>
      </c>
      <c r="S27" s="218"/>
      <c r="T27" s="35">
        <v>47</v>
      </c>
      <c r="U27" s="65">
        <v>3</v>
      </c>
      <c r="V27" s="65">
        <v>48</v>
      </c>
      <c r="W27" s="173">
        <v>8</v>
      </c>
      <c r="X27" s="218"/>
      <c r="Y27" s="35">
        <v>60</v>
      </c>
      <c r="Z27" s="65">
        <v>41</v>
      </c>
      <c r="AA27" s="65">
        <v>103</v>
      </c>
      <c r="AB27" s="173">
        <v>13</v>
      </c>
      <c r="AC27" s="218"/>
      <c r="AD27" s="35">
        <v>226.1</v>
      </c>
      <c r="AE27" s="217">
        <v>38</v>
      </c>
      <c r="AF27" s="218"/>
      <c r="AG27" s="35">
        <v>230.1</v>
      </c>
      <c r="AH27" s="217">
        <v>38</v>
      </c>
      <c r="AI27" s="218"/>
      <c r="AJ27" s="188"/>
      <c r="AK27" s="188"/>
      <c r="AL27" s="188"/>
      <c r="AM27" s="188"/>
      <c r="AN27" s="211"/>
      <c r="AO27" s="188"/>
      <c r="AP27" s="188"/>
      <c r="AQ27" s="188"/>
      <c r="AR27" s="188"/>
      <c r="AS27" s="188"/>
      <c r="AT27" s="188"/>
      <c r="AU27" s="188"/>
      <c r="AV27" s="188"/>
    </row>
    <row r="28" spans="1:51" s="212" customFormat="1" ht="15" customHeight="1">
      <c r="A28" s="307" t="s">
        <v>360</v>
      </c>
      <c r="B28" s="395"/>
      <c r="C28" s="396"/>
      <c r="D28" s="35">
        <v>45.6</v>
      </c>
      <c r="E28" s="65">
        <v>15</v>
      </c>
      <c r="F28" s="36">
        <v>27</v>
      </c>
      <c r="G28" s="36">
        <v>53.7</v>
      </c>
      <c r="H28" s="173">
        <v>11</v>
      </c>
      <c r="I28" s="218"/>
      <c r="J28" s="35">
        <v>22</v>
      </c>
      <c r="K28" s="36">
        <v>16</v>
      </c>
      <c r="L28" s="36">
        <v>35.5</v>
      </c>
      <c r="M28" s="173">
        <v>7</v>
      </c>
      <c r="N28" s="218"/>
      <c r="O28" s="35">
        <v>40</v>
      </c>
      <c r="P28" s="65">
        <v>0</v>
      </c>
      <c r="Q28" s="65">
        <v>40</v>
      </c>
      <c r="R28" s="173">
        <v>7</v>
      </c>
      <c r="S28" s="218"/>
      <c r="T28" s="35">
        <v>43</v>
      </c>
      <c r="U28" s="65">
        <v>3</v>
      </c>
      <c r="V28" s="65">
        <v>43</v>
      </c>
      <c r="W28" s="173">
        <v>7</v>
      </c>
      <c r="X28" s="218"/>
      <c r="Y28" s="35">
        <v>54</v>
      </c>
      <c r="Z28" s="65">
        <v>36</v>
      </c>
      <c r="AA28" s="65">
        <v>94</v>
      </c>
      <c r="AB28" s="173">
        <v>12</v>
      </c>
      <c r="AC28" s="218"/>
      <c r="AD28" s="35">
        <v>219.7</v>
      </c>
      <c r="AE28" s="217">
        <v>36</v>
      </c>
      <c r="AF28" s="218"/>
      <c r="AG28" s="35">
        <v>212.5</v>
      </c>
      <c r="AH28" s="217">
        <v>34</v>
      </c>
      <c r="AI28" s="218"/>
      <c r="AJ28" s="188"/>
      <c r="AK28" s="188"/>
      <c r="AL28" s="188"/>
      <c r="AM28" s="188"/>
      <c r="AN28" s="211"/>
      <c r="AO28" s="188"/>
      <c r="AP28" s="188"/>
      <c r="AQ28" s="188"/>
      <c r="AR28" s="188"/>
      <c r="AS28" s="188"/>
      <c r="AT28" s="188"/>
      <c r="AU28" s="188"/>
      <c r="AV28" s="188"/>
    </row>
    <row r="29" spans="1:51" s="212" customFormat="1" ht="14.25">
      <c r="A29" s="307" t="s">
        <v>361</v>
      </c>
      <c r="B29" s="395"/>
      <c r="C29" s="396"/>
      <c r="D29" s="35">
        <v>37.6</v>
      </c>
      <c r="E29" s="65">
        <v>13</v>
      </c>
      <c r="F29" s="36">
        <v>23</v>
      </c>
      <c r="G29" s="36">
        <v>49.3</v>
      </c>
      <c r="H29" s="173">
        <v>10</v>
      </c>
      <c r="I29" s="218"/>
      <c r="J29" s="35">
        <v>16</v>
      </c>
      <c r="K29" s="36">
        <v>10</v>
      </c>
      <c r="L29" s="36">
        <v>26.5</v>
      </c>
      <c r="M29" s="173">
        <v>5</v>
      </c>
      <c r="N29" s="218"/>
      <c r="O29" s="35">
        <v>26</v>
      </c>
      <c r="P29" s="65">
        <v>0</v>
      </c>
      <c r="Q29" s="65">
        <v>33</v>
      </c>
      <c r="R29" s="173">
        <v>5</v>
      </c>
      <c r="S29" s="218"/>
      <c r="T29" s="35">
        <v>25</v>
      </c>
      <c r="U29" s="65">
        <v>0</v>
      </c>
      <c r="V29" s="65">
        <v>25</v>
      </c>
      <c r="W29" s="173">
        <v>4</v>
      </c>
      <c r="X29" s="218"/>
      <c r="Y29" s="35">
        <v>50</v>
      </c>
      <c r="Z29" s="65">
        <v>31</v>
      </c>
      <c r="AA29" s="65">
        <v>79</v>
      </c>
      <c r="AB29" s="173">
        <v>10</v>
      </c>
      <c r="AC29" s="218"/>
      <c r="AD29" s="35">
        <v>180.4</v>
      </c>
      <c r="AE29" s="217">
        <v>30</v>
      </c>
      <c r="AF29" s="218"/>
      <c r="AG29" s="35">
        <v>183.5</v>
      </c>
      <c r="AH29" s="217">
        <v>31</v>
      </c>
      <c r="AI29" s="218"/>
      <c r="AJ29" s="188"/>
      <c r="AK29" s="188"/>
      <c r="AL29" s="188"/>
      <c r="AM29" s="188"/>
      <c r="AN29" s="211"/>
      <c r="AO29" s="188"/>
      <c r="AP29" s="188"/>
      <c r="AQ29" s="188"/>
      <c r="AR29" s="188"/>
      <c r="AS29" s="188"/>
      <c r="AT29" s="188"/>
      <c r="AU29" s="188"/>
      <c r="AV29" s="188"/>
    </row>
    <row r="30" spans="1:51" s="212" customFormat="1" ht="14.25" customHeight="1">
      <c r="A30" s="307" t="s">
        <v>362</v>
      </c>
      <c r="B30" s="395"/>
      <c r="C30" s="396"/>
      <c r="D30" s="35">
        <v>30.8</v>
      </c>
      <c r="E30" s="65">
        <v>12</v>
      </c>
      <c r="F30" s="36">
        <v>19</v>
      </c>
      <c r="G30" s="36">
        <v>42.9</v>
      </c>
      <c r="H30" s="173">
        <v>9</v>
      </c>
      <c r="I30" s="218"/>
      <c r="J30" s="35">
        <v>12</v>
      </c>
      <c r="K30" s="36">
        <v>6</v>
      </c>
      <c r="L30" s="36">
        <v>20.5</v>
      </c>
      <c r="M30" s="173">
        <v>4</v>
      </c>
      <c r="N30" s="218"/>
      <c r="O30" s="35">
        <v>16</v>
      </c>
      <c r="P30" s="65">
        <v>0</v>
      </c>
      <c r="Q30" s="65">
        <v>16</v>
      </c>
      <c r="R30" s="173">
        <v>3</v>
      </c>
      <c r="S30" s="218"/>
      <c r="T30" s="35">
        <v>20</v>
      </c>
      <c r="U30" s="65">
        <v>0</v>
      </c>
      <c r="V30" s="65">
        <v>20</v>
      </c>
      <c r="W30" s="173">
        <v>4</v>
      </c>
      <c r="X30" s="218"/>
      <c r="Y30" s="35">
        <v>44</v>
      </c>
      <c r="Z30" s="65">
        <v>26</v>
      </c>
      <c r="AA30" s="65">
        <v>70</v>
      </c>
      <c r="AB30" s="173">
        <v>9</v>
      </c>
      <c r="AC30" s="218"/>
      <c r="AD30" s="35">
        <v>162.30000000000001</v>
      </c>
      <c r="AE30" s="217">
        <v>27</v>
      </c>
      <c r="AF30" s="218"/>
      <c r="AG30" s="35">
        <v>158.19999999999999</v>
      </c>
      <c r="AH30" s="217">
        <v>27</v>
      </c>
      <c r="AI30" s="218"/>
      <c r="AJ30" s="188"/>
      <c r="AK30" s="188"/>
      <c r="AL30" s="188"/>
      <c r="AM30" s="188"/>
      <c r="AN30" s="211"/>
      <c r="AO30" s="188"/>
      <c r="AP30" s="188"/>
      <c r="AQ30" s="188"/>
      <c r="AR30" s="188"/>
      <c r="AS30" s="188"/>
      <c r="AT30" s="188"/>
      <c r="AU30" s="188"/>
      <c r="AV30" s="188"/>
    </row>
    <row r="31" spans="1:51" s="212" customFormat="1" ht="14.25" customHeight="1" thickBot="1">
      <c r="A31" s="365" t="s">
        <v>363</v>
      </c>
      <c r="B31" s="397"/>
      <c r="C31" s="398"/>
      <c r="D31" s="38">
        <v>21.6</v>
      </c>
      <c r="E31" s="74">
        <v>10</v>
      </c>
      <c r="F31" s="39">
        <v>17</v>
      </c>
      <c r="G31" s="39">
        <v>37.6</v>
      </c>
      <c r="H31" s="183">
        <v>8</v>
      </c>
      <c r="I31" s="219"/>
      <c r="J31" s="38">
        <v>10</v>
      </c>
      <c r="K31" s="39">
        <v>2</v>
      </c>
      <c r="L31" s="39">
        <v>15</v>
      </c>
      <c r="M31" s="183">
        <v>3</v>
      </c>
      <c r="N31" s="219"/>
      <c r="O31" s="38">
        <v>12</v>
      </c>
      <c r="P31" s="74">
        <v>0</v>
      </c>
      <c r="Q31" s="74">
        <v>12</v>
      </c>
      <c r="R31" s="183">
        <v>2</v>
      </c>
      <c r="S31" s="219"/>
      <c r="T31" s="38">
        <v>15</v>
      </c>
      <c r="U31" s="74">
        <v>0</v>
      </c>
      <c r="V31" s="74">
        <v>15</v>
      </c>
      <c r="W31" s="183">
        <v>3</v>
      </c>
      <c r="X31" s="219"/>
      <c r="Y31" s="38">
        <v>38</v>
      </c>
      <c r="Z31" s="74">
        <v>22</v>
      </c>
      <c r="AA31" s="74">
        <v>62</v>
      </c>
      <c r="AB31" s="183">
        <v>8</v>
      </c>
      <c r="AC31" s="219"/>
      <c r="AD31" s="38">
        <v>126.3</v>
      </c>
      <c r="AE31" s="220">
        <v>22</v>
      </c>
      <c r="AF31" s="219"/>
      <c r="AG31" s="38">
        <v>148.30000000000001</v>
      </c>
      <c r="AH31" s="220">
        <v>25</v>
      </c>
      <c r="AI31" s="219"/>
      <c r="AJ31" s="188"/>
      <c r="AK31" s="188"/>
      <c r="AL31" s="188"/>
      <c r="AM31" s="188"/>
      <c r="AN31" s="211"/>
      <c r="AO31" s="188"/>
      <c r="AP31" s="188"/>
      <c r="AQ31" s="188"/>
      <c r="AR31" s="188"/>
      <c r="AS31" s="188"/>
      <c r="AT31" s="188"/>
      <c r="AU31" s="188"/>
      <c r="AV31" s="188"/>
    </row>
    <row r="32" spans="1:51" s="212" customFormat="1" ht="14.25" customHeight="1">
      <c r="A32" s="347" t="s">
        <v>64</v>
      </c>
      <c r="B32" s="349"/>
      <c r="C32" s="350"/>
      <c r="D32" s="43">
        <v>34.729999999999997</v>
      </c>
      <c r="E32" s="86">
        <v>13.45</v>
      </c>
      <c r="F32" s="44">
        <v>22.82</v>
      </c>
      <c r="G32" s="44">
        <v>46.91</v>
      </c>
      <c r="H32" s="221"/>
      <c r="I32" s="222">
        <v>146</v>
      </c>
      <c r="J32" s="43">
        <v>19.309999999999999</v>
      </c>
      <c r="K32" s="44">
        <v>10.72</v>
      </c>
      <c r="L32" s="44">
        <v>30.02</v>
      </c>
      <c r="M32" s="221"/>
      <c r="N32" s="222">
        <v>144</v>
      </c>
      <c r="O32" s="43">
        <v>35.26</v>
      </c>
      <c r="P32" s="86">
        <v>3.23</v>
      </c>
      <c r="Q32" s="86">
        <v>38.49</v>
      </c>
      <c r="R32" s="221"/>
      <c r="S32" s="222">
        <v>90</v>
      </c>
      <c r="T32" s="43">
        <v>32.6</v>
      </c>
      <c r="U32" s="86">
        <v>1.6</v>
      </c>
      <c r="V32" s="86">
        <v>34.19</v>
      </c>
      <c r="W32" s="221"/>
      <c r="X32" s="222">
        <v>89</v>
      </c>
      <c r="Y32" s="43">
        <v>48</v>
      </c>
      <c r="Z32" s="86">
        <v>30.9</v>
      </c>
      <c r="AA32" s="86">
        <v>78.900000000000006</v>
      </c>
      <c r="AB32" s="221"/>
      <c r="AC32" s="222">
        <v>84</v>
      </c>
      <c r="AD32" s="43">
        <v>177.73</v>
      </c>
      <c r="AE32" s="221"/>
      <c r="AF32" s="222">
        <v>27</v>
      </c>
      <c r="AG32" s="43">
        <v>187.16</v>
      </c>
      <c r="AH32" s="221"/>
      <c r="AI32" s="222">
        <v>57</v>
      </c>
      <c r="AJ32" s="188"/>
      <c r="AK32" s="188"/>
      <c r="AL32" s="188"/>
      <c r="AM32" s="188"/>
      <c r="AN32" s="211"/>
      <c r="AO32" s="188"/>
      <c r="AP32" s="188"/>
      <c r="AQ32" s="188"/>
      <c r="AR32" s="188"/>
      <c r="AS32" s="188"/>
      <c r="AT32" s="188"/>
      <c r="AU32" s="188"/>
      <c r="AV32" s="188"/>
    </row>
    <row r="33" spans="1:54" s="212" customFormat="1" ht="14.25" customHeight="1">
      <c r="A33" s="307" t="s">
        <v>65</v>
      </c>
      <c r="B33" s="357"/>
      <c r="C33" s="358"/>
      <c r="D33" s="45">
        <v>9.0781963794585891</v>
      </c>
      <c r="E33" s="88">
        <v>3.0242290366211302</v>
      </c>
      <c r="F33" s="46">
        <v>4.5257933953446496</v>
      </c>
      <c r="G33" s="46">
        <v>8.0241341208400794</v>
      </c>
      <c r="H33" s="223"/>
      <c r="I33" s="224"/>
      <c r="J33" s="45">
        <v>7.9229486791923502</v>
      </c>
      <c r="K33" s="46">
        <v>5.6582920085276998</v>
      </c>
      <c r="L33" s="46">
        <v>11.8359820897115</v>
      </c>
      <c r="M33" s="223"/>
      <c r="N33" s="224"/>
      <c r="O33" s="45">
        <v>13.839011063511</v>
      </c>
      <c r="P33" s="88">
        <v>4.4873104479387003</v>
      </c>
      <c r="Q33" s="88">
        <v>15.2472096872163</v>
      </c>
      <c r="R33" s="223"/>
      <c r="S33" s="224"/>
      <c r="T33" s="45">
        <v>15.333207501963299</v>
      </c>
      <c r="U33" s="88">
        <v>2.5393230178873698</v>
      </c>
      <c r="V33" s="88">
        <v>17.009273142301499</v>
      </c>
      <c r="W33" s="223"/>
      <c r="X33" s="224"/>
      <c r="Y33" s="45">
        <v>10.826117460895601</v>
      </c>
      <c r="Z33" s="88">
        <v>8.6757091271140698</v>
      </c>
      <c r="AA33" s="88">
        <v>17.685075763533099</v>
      </c>
      <c r="AB33" s="223"/>
      <c r="AC33" s="224"/>
      <c r="AD33" s="45">
        <v>36.6887532547048</v>
      </c>
      <c r="AE33" s="223"/>
      <c r="AF33" s="224"/>
      <c r="AG33" s="45">
        <v>40.396881470992902</v>
      </c>
      <c r="AH33" s="223"/>
      <c r="AI33" s="224"/>
      <c r="AJ33" s="188"/>
      <c r="AK33" s="188"/>
      <c r="AL33" s="188"/>
      <c r="AM33" s="188"/>
      <c r="AN33" s="211"/>
      <c r="AO33" s="188"/>
      <c r="AP33" s="188"/>
      <c r="AQ33" s="24"/>
      <c r="AR33" s="24"/>
      <c r="AS33" s="24"/>
      <c r="AT33" s="188"/>
      <c r="AU33" s="188"/>
      <c r="AV33" s="188"/>
    </row>
    <row r="34" spans="1:54" customFormat="1">
      <c r="A34" s="307" t="s">
        <v>80</v>
      </c>
      <c r="B34" s="357"/>
      <c r="C34" s="358"/>
      <c r="D34" s="45">
        <v>46</v>
      </c>
      <c r="E34" s="88">
        <v>17</v>
      </c>
      <c r="F34" s="46">
        <v>28</v>
      </c>
      <c r="G34" s="46">
        <v>55.1</v>
      </c>
      <c r="H34" s="223">
        <v>12</v>
      </c>
      <c r="I34" s="225"/>
      <c r="J34" s="45">
        <v>28</v>
      </c>
      <c r="K34" s="46">
        <v>17.5</v>
      </c>
      <c r="L34" s="46">
        <v>42</v>
      </c>
      <c r="M34" s="223">
        <v>8</v>
      </c>
      <c r="N34" s="225"/>
      <c r="O34" s="45">
        <v>53</v>
      </c>
      <c r="P34" s="88">
        <v>10</v>
      </c>
      <c r="Q34" s="88">
        <v>54</v>
      </c>
      <c r="R34" s="223">
        <v>9</v>
      </c>
      <c r="S34" s="225"/>
      <c r="T34" s="45">
        <v>49</v>
      </c>
      <c r="U34" s="88">
        <v>3</v>
      </c>
      <c r="V34" s="88">
        <v>53</v>
      </c>
      <c r="W34" s="223">
        <v>9</v>
      </c>
      <c r="X34" s="225"/>
      <c r="Y34" s="45">
        <v>58</v>
      </c>
      <c r="Z34" s="88">
        <v>40</v>
      </c>
      <c r="AA34" s="88">
        <v>96</v>
      </c>
      <c r="AB34" s="223">
        <v>12</v>
      </c>
      <c r="AC34" s="225"/>
      <c r="AD34" s="45">
        <v>219.2</v>
      </c>
      <c r="AE34" s="223">
        <v>36</v>
      </c>
      <c r="AF34" s="226"/>
      <c r="AG34" s="45">
        <v>236.2</v>
      </c>
      <c r="AH34" s="223">
        <v>39</v>
      </c>
      <c r="AI34" s="226"/>
      <c r="AJ34" s="188"/>
      <c r="AK34" s="188"/>
      <c r="AL34" s="188"/>
      <c r="AM34" s="188"/>
      <c r="AN34" s="211"/>
      <c r="AO34" s="188"/>
      <c r="AP34" s="188"/>
      <c r="AQ34" s="24"/>
      <c r="AR34" s="24"/>
      <c r="AS34" s="24"/>
      <c r="AT34" s="24"/>
      <c r="AU34" s="24"/>
      <c r="AV34" s="24"/>
    </row>
    <row r="35" spans="1:54" customFormat="1">
      <c r="A35" s="307" t="s">
        <v>81</v>
      </c>
      <c r="B35" s="357"/>
      <c r="C35" s="358"/>
      <c r="D35" s="45">
        <v>40.4</v>
      </c>
      <c r="E35" s="88">
        <v>16</v>
      </c>
      <c r="F35" s="46">
        <v>26</v>
      </c>
      <c r="G35" s="46">
        <v>51.6</v>
      </c>
      <c r="H35" s="223">
        <v>11</v>
      </c>
      <c r="I35" s="225"/>
      <c r="J35" s="45">
        <v>23</v>
      </c>
      <c r="K35" s="46">
        <v>14.5</v>
      </c>
      <c r="L35" s="46">
        <v>37.5</v>
      </c>
      <c r="M35" s="223">
        <v>7</v>
      </c>
      <c r="N35" s="225"/>
      <c r="O35" s="45">
        <v>44</v>
      </c>
      <c r="P35" s="88">
        <v>5</v>
      </c>
      <c r="Q35" s="88">
        <v>48</v>
      </c>
      <c r="R35" s="223">
        <v>8</v>
      </c>
      <c r="S35" s="225"/>
      <c r="T35" s="45">
        <v>44</v>
      </c>
      <c r="U35" s="88">
        <v>3</v>
      </c>
      <c r="V35" s="88">
        <v>45</v>
      </c>
      <c r="W35" s="223">
        <v>7</v>
      </c>
      <c r="X35" s="225"/>
      <c r="Y35" s="45">
        <v>54</v>
      </c>
      <c r="Z35" s="88">
        <v>37</v>
      </c>
      <c r="AA35" s="88">
        <v>92</v>
      </c>
      <c r="AB35" s="223">
        <v>12</v>
      </c>
      <c r="AC35" s="225"/>
      <c r="AD35" s="45">
        <v>205.5</v>
      </c>
      <c r="AE35" s="223">
        <v>34</v>
      </c>
      <c r="AF35" s="226"/>
      <c r="AG35" s="45">
        <v>211.6</v>
      </c>
      <c r="AH35" s="223">
        <v>34</v>
      </c>
      <c r="AI35" s="226"/>
      <c r="AJ35" s="188"/>
      <c r="AK35" s="188"/>
      <c r="AL35" s="188"/>
      <c r="AM35" s="188"/>
      <c r="AN35" s="211"/>
      <c r="AO35" s="188"/>
      <c r="AP35" s="188"/>
      <c r="AQ35" s="24"/>
      <c r="AR35" s="24"/>
      <c r="AS35" s="24"/>
      <c r="AT35" s="24"/>
      <c r="AU35" s="24"/>
      <c r="AV35" s="24"/>
    </row>
    <row r="36" spans="1:54" customFormat="1">
      <c r="A36" s="307" t="s">
        <v>82</v>
      </c>
      <c r="B36" s="357"/>
      <c r="C36" s="358"/>
      <c r="D36" s="45">
        <v>34.799999999999997</v>
      </c>
      <c r="E36" s="88">
        <v>14</v>
      </c>
      <c r="F36" s="46">
        <v>23</v>
      </c>
      <c r="G36" s="46">
        <v>48.1</v>
      </c>
      <c r="H36" s="223">
        <v>10</v>
      </c>
      <c r="I36" s="225"/>
      <c r="J36" s="45">
        <v>19</v>
      </c>
      <c r="K36" s="46">
        <v>10.5</v>
      </c>
      <c r="L36" s="46">
        <v>30</v>
      </c>
      <c r="M36" s="223">
        <v>6</v>
      </c>
      <c r="N36" s="225"/>
      <c r="O36" s="45">
        <v>34</v>
      </c>
      <c r="P36" s="88">
        <v>0</v>
      </c>
      <c r="Q36" s="88">
        <v>38</v>
      </c>
      <c r="R36" s="223">
        <v>6</v>
      </c>
      <c r="S36" s="225"/>
      <c r="T36" s="45">
        <v>31</v>
      </c>
      <c r="U36" s="88">
        <v>0</v>
      </c>
      <c r="V36" s="88">
        <v>32</v>
      </c>
      <c r="W36" s="223">
        <v>5</v>
      </c>
      <c r="X36" s="225"/>
      <c r="Y36" s="45">
        <v>50</v>
      </c>
      <c r="Z36" s="88">
        <v>31</v>
      </c>
      <c r="AA36" s="88">
        <v>81</v>
      </c>
      <c r="AB36" s="223">
        <v>10</v>
      </c>
      <c r="AC36" s="225"/>
      <c r="AD36" s="45">
        <v>183</v>
      </c>
      <c r="AE36" s="223">
        <v>30</v>
      </c>
      <c r="AF36" s="226"/>
      <c r="AG36" s="45">
        <v>192.8</v>
      </c>
      <c r="AH36" s="223">
        <v>32</v>
      </c>
      <c r="AI36" s="226"/>
      <c r="AJ36" s="188"/>
      <c r="AK36" s="24"/>
      <c r="AL36" s="24"/>
      <c r="AM36" s="24"/>
      <c r="AN36" s="227"/>
      <c r="AO36" s="24"/>
      <c r="AP36" s="24"/>
      <c r="AQ36" s="24"/>
      <c r="AR36" s="24"/>
      <c r="AS36" s="24"/>
      <c r="AT36" s="24"/>
      <c r="AU36" s="24"/>
      <c r="AV36" s="24"/>
    </row>
    <row r="37" spans="1:54" customFormat="1">
      <c r="A37" s="307" t="s">
        <v>83</v>
      </c>
      <c r="B37" s="363"/>
      <c r="C37" s="364"/>
      <c r="D37" s="45">
        <v>28</v>
      </c>
      <c r="E37" s="88">
        <v>12</v>
      </c>
      <c r="F37" s="46">
        <v>20</v>
      </c>
      <c r="G37" s="46">
        <v>42.9</v>
      </c>
      <c r="H37" s="223">
        <v>9</v>
      </c>
      <c r="I37" s="226"/>
      <c r="J37" s="45">
        <v>13</v>
      </c>
      <c r="K37" s="46">
        <v>7</v>
      </c>
      <c r="L37" s="46">
        <v>22</v>
      </c>
      <c r="M37" s="223">
        <v>4</v>
      </c>
      <c r="N37" s="226"/>
      <c r="O37" s="45">
        <v>26</v>
      </c>
      <c r="P37" s="88">
        <v>0</v>
      </c>
      <c r="Q37" s="88">
        <v>31</v>
      </c>
      <c r="R37" s="223">
        <v>5</v>
      </c>
      <c r="S37" s="226"/>
      <c r="T37" s="45">
        <v>21</v>
      </c>
      <c r="U37" s="88">
        <v>0</v>
      </c>
      <c r="V37" s="88">
        <v>21</v>
      </c>
      <c r="W37" s="223">
        <v>4</v>
      </c>
      <c r="X37" s="226"/>
      <c r="Y37" s="45">
        <v>42</v>
      </c>
      <c r="Z37" s="88">
        <v>27</v>
      </c>
      <c r="AA37" s="88">
        <v>71</v>
      </c>
      <c r="AB37" s="223">
        <v>9</v>
      </c>
      <c r="AC37" s="226"/>
      <c r="AD37" s="45">
        <v>141.4</v>
      </c>
      <c r="AE37" s="223">
        <v>25</v>
      </c>
      <c r="AF37" s="226"/>
      <c r="AG37" s="45">
        <v>167.3</v>
      </c>
      <c r="AH37" s="223">
        <v>27</v>
      </c>
      <c r="AI37" s="226"/>
      <c r="AJ37" s="24"/>
      <c r="AK37" s="24"/>
      <c r="AL37" s="24"/>
      <c r="AM37" s="24"/>
      <c r="AN37" s="227"/>
      <c r="AO37" s="24"/>
      <c r="AP37" s="24"/>
      <c r="AQ37" s="24"/>
      <c r="AR37" s="24"/>
      <c r="AS37" s="24"/>
      <c r="AT37" s="24"/>
      <c r="AU37" s="24"/>
      <c r="AV37" s="24"/>
    </row>
    <row r="38" spans="1:54" customFormat="1" ht="17.25" thickBot="1">
      <c r="A38" s="365" t="s">
        <v>84</v>
      </c>
      <c r="B38" s="366"/>
      <c r="C38" s="367"/>
      <c r="D38" s="47">
        <v>23.6</v>
      </c>
      <c r="E38" s="93">
        <v>10</v>
      </c>
      <c r="F38" s="48">
        <v>18</v>
      </c>
      <c r="G38" s="48">
        <v>39.799999999999997</v>
      </c>
      <c r="H38" s="228">
        <v>8</v>
      </c>
      <c r="I38" s="229"/>
      <c r="J38" s="47">
        <v>11</v>
      </c>
      <c r="K38" s="48">
        <v>4</v>
      </c>
      <c r="L38" s="48">
        <v>16</v>
      </c>
      <c r="M38" s="228">
        <v>3</v>
      </c>
      <c r="N38" s="229"/>
      <c r="O38" s="47">
        <v>19</v>
      </c>
      <c r="P38" s="93">
        <v>0</v>
      </c>
      <c r="Q38" s="93">
        <v>19</v>
      </c>
      <c r="R38" s="228">
        <v>3</v>
      </c>
      <c r="S38" s="229"/>
      <c r="T38" s="47">
        <v>17</v>
      </c>
      <c r="U38" s="93">
        <v>0</v>
      </c>
      <c r="V38" s="93">
        <v>17</v>
      </c>
      <c r="W38" s="228">
        <v>3</v>
      </c>
      <c r="X38" s="229"/>
      <c r="Y38" s="47">
        <v>36</v>
      </c>
      <c r="Z38" s="93">
        <v>21</v>
      </c>
      <c r="AA38" s="93">
        <v>59</v>
      </c>
      <c r="AB38" s="228">
        <v>8</v>
      </c>
      <c r="AC38" s="229"/>
      <c r="AD38" s="47">
        <v>129.6</v>
      </c>
      <c r="AE38" s="228">
        <v>22</v>
      </c>
      <c r="AF38" s="229"/>
      <c r="AG38" s="47">
        <v>145</v>
      </c>
      <c r="AH38" s="228">
        <v>24</v>
      </c>
      <c r="AI38" s="229"/>
      <c r="AJ38" s="24"/>
      <c r="AK38" s="24"/>
      <c r="AL38" s="24"/>
      <c r="AM38" s="24"/>
      <c r="AN38" s="227"/>
      <c r="AO38" s="24"/>
      <c r="AP38" s="24"/>
      <c r="AQ38" s="24"/>
      <c r="AR38" s="24"/>
      <c r="AS38" s="24"/>
      <c r="AT38" s="24"/>
      <c r="AU38" s="24"/>
      <c r="AV38" s="24"/>
    </row>
    <row r="39" spans="1:54" customFormat="1">
      <c r="A39" s="347" t="s">
        <v>66</v>
      </c>
      <c r="B39" s="302"/>
      <c r="C39" s="303"/>
      <c r="D39" s="43">
        <v>35.08</v>
      </c>
      <c r="E39" s="86">
        <v>12.78</v>
      </c>
      <c r="F39" s="44">
        <v>25.8</v>
      </c>
      <c r="G39" s="44">
        <v>49.73</v>
      </c>
      <c r="H39" s="221"/>
      <c r="I39" s="222">
        <v>33934</v>
      </c>
      <c r="J39" s="43">
        <v>22.32</v>
      </c>
      <c r="K39" s="44">
        <v>12.24</v>
      </c>
      <c r="L39" s="44">
        <v>34.56</v>
      </c>
      <c r="M39" s="221"/>
      <c r="N39" s="222">
        <v>33736</v>
      </c>
      <c r="O39" s="43">
        <v>41.84</v>
      </c>
      <c r="P39" s="86">
        <v>5.04</v>
      </c>
      <c r="Q39" s="86">
        <v>46.88</v>
      </c>
      <c r="R39" s="221"/>
      <c r="S39" s="222">
        <v>22225</v>
      </c>
      <c r="T39" s="43">
        <v>38.659999999999997</v>
      </c>
      <c r="U39" s="86">
        <v>3.18</v>
      </c>
      <c r="V39" s="86">
        <v>41.84</v>
      </c>
      <c r="W39" s="221"/>
      <c r="X39" s="222">
        <v>24833</v>
      </c>
      <c r="Y39" s="43">
        <v>45.05</v>
      </c>
      <c r="Z39" s="86">
        <v>29.36</v>
      </c>
      <c r="AA39" s="86">
        <v>74.42</v>
      </c>
      <c r="AB39" s="221"/>
      <c r="AC39" s="222">
        <v>24322</v>
      </c>
      <c r="AD39" s="43">
        <v>203.66</v>
      </c>
      <c r="AE39" s="221"/>
      <c r="AF39" s="222">
        <v>12244</v>
      </c>
      <c r="AG39" s="43">
        <v>180.7</v>
      </c>
      <c r="AH39" s="221"/>
      <c r="AI39" s="222">
        <v>12078</v>
      </c>
      <c r="AJ39" s="24"/>
      <c r="AK39" s="24"/>
      <c r="AL39" s="24"/>
      <c r="AM39" s="24"/>
      <c r="AN39" s="227"/>
      <c r="AO39" s="24"/>
      <c r="AP39" s="24"/>
      <c r="AQ39" s="24"/>
      <c r="AR39" s="24"/>
      <c r="AS39" s="24"/>
      <c r="AT39" s="24"/>
      <c r="AU39" s="24"/>
      <c r="AV39" s="24"/>
    </row>
    <row r="40" spans="1:54" customFormat="1">
      <c r="A40" s="307" t="s">
        <v>27</v>
      </c>
      <c r="B40" s="363"/>
      <c r="C40" s="364"/>
      <c r="D40" s="45">
        <v>10.9543748238597</v>
      </c>
      <c r="E40" s="88">
        <v>3.8781387100876499</v>
      </c>
      <c r="F40" s="46">
        <v>7.1948221258170104</v>
      </c>
      <c r="G40" s="46">
        <v>11.845970652349299</v>
      </c>
      <c r="H40" s="223"/>
      <c r="I40" s="224"/>
      <c r="J40" s="45">
        <v>10.670303807135401</v>
      </c>
      <c r="K40" s="46">
        <v>7.9441446891102503</v>
      </c>
      <c r="L40" s="46">
        <v>17.186625990586801</v>
      </c>
      <c r="M40" s="223"/>
      <c r="N40" s="224"/>
      <c r="O40" s="45">
        <v>19.847966201615002</v>
      </c>
      <c r="P40" s="88">
        <v>5.4730611406063296</v>
      </c>
      <c r="Q40" s="88">
        <v>23.1847300170019</v>
      </c>
      <c r="R40" s="223"/>
      <c r="S40" s="224"/>
      <c r="T40" s="45">
        <v>20.703330350556499</v>
      </c>
      <c r="U40" s="88">
        <v>3.9754364138329699</v>
      </c>
      <c r="V40" s="88">
        <v>23.494324618765098</v>
      </c>
      <c r="W40" s="223"/>
      <c r="X40" s="224"/>
      <c r="Y40" s="45">
        <v>13.869024693863601</v>
      </c>
      <c r="Z40" s="88">
        <v>10.5968030281786</v>
      </c>
      <c r="AA40" s="88">
        <v>22.9857103403418</v>
      </c>
      <c r="AB40" s="223"/>
      <c r="AC40" s="224"/>
      <c r="AD40" s="45">
        <v>57.288963499081298</v>
      </c>
      <c r="AE40" s="223"/>
      <c r="AF40" s="224"/>
      <c r="AG40" s="45">
        <v>56.299721440093997</v>
      </c>
      <c r="AH40" s="223"/>
      <c r="AI40" s="224"/>
      <c r="AJ40" s="24"/>
      <c r="AK40" s="24"/>
      <c r="AL40" s="24"/>
      <c r="AM40" s="24"/>
      <c r="AN40" s="227"/>
      <c r="AO40" s="24"/>
      <c r="AP40" s="24"/>
      <c r="AQ40" s="24"/>
      <c r="AR40" s="24"/>
      <c r="AS40" s="24"/>
      <c r="AT40" s="24"/>
      <c r="AU40" s="24"/>
      <c r="AV40" s="24"/>
    </row>
    <row r="41" spans="1:54" customFormat="1">
      <c r="A41" s="307" t="s">
        <v>85</v>
      </c>
      <c r="B41" s="363"/>
      <c r="C41" s="364"/>
      <c r="D41" s="45">
        <v>48</v>
      </c>
      <c r="E41" s="88">
        <v>17</v>
      </c>
      <c r="F41" s="46">
        <v>33</v>
      </c>
      <c r="G41" s="46">
        <v>62</v>
      </c>
      <c r="H41" s="223">
        <v>13</v>
      </c>
      <c r="I41" s="226"/>
      <c r="J41" s="45">
        <v>36</v>
      </c>
      <c r="K41" s="46">
        <v>22</v>
      </c>
      <c r="L41" s="46">
        <v>57</v>
      </c>
      <c r="M41" s="223">
        <v>10</v>
      </c>
      <c r="N41" s="226"/>
      <c r="O41" s="45">
        <v>69</v>
      </c>
      <c r="P41" s="88">
        <v>15</v>
      </c>
      <c r="Q41" s="88">
        <v>78</v>
      </c>
      <c r="R41" s="223">
        <v>12</v>
      </c>
      <c r="S41" s="226"/>
      <c r="T41" s="45">
        <v>67</v>
      </c>
      <c r="U41" s="88">
        <v>9</v>
      </c>
      <c r="V41" s="88">
        <v>74</v>
      </c>
      <c r="W41" s="223">
        <v>12</v>
      </c>
      <c r="X41" s="226"/>
      <c r="Y41" s="45">
        <v>60</v>
      </c>
      <c r="Z41" s="88">
        <v>41</v>
      </c>
      <c r="AA41" s="88">
        <v>100</v>
      </c>
      <c r="AB41" s="223">
        <v>13</v>
      </c>
      <c r="AC41" s="226"/>
      <c r="AD41" s="45">
        <v>272.45</v>
      </c>
      <c r="AE41" s="223">
        <v>45</v>
      </c>
      <c r="AF41" s="226"/>
      <c r="AG41" s="45">
        <v>247.2</v>
      </c>
      <c r="AH41" s="223">
        <v>40</v>
      </c>
      <c r="AI41" s="226"/>
      <c r="AJ41" s="24"/>
      <c r="AK41" s="24"/>
      <c r="AL41" s="24"/>
      <c r="AM41" s="24"/>
      <c r="AN41" s="227"/>
      <c r="AO41" s="24"/>
      <c r="AP41" s="24"/>
      <c r="AQ41" s="24"/>
      <c r="AR41" s="24"/>
      <c r="AS41" s="24"/>
      <c r="AT41" s="24"/>
      <c r="AU41" s="24"/>
      <c r="AV41" s="24"/>
    </row>
    <row r="42" spans="1:54" customFormat="1">
      <c r="A42" s="307" t="s">
        <v>86</v>
      </c>
      <c r="B42" s="363"/>
      <c r="C42" s="364"/>
      <c r="D42" s="45">
        <v>42.4</v>
      </c>
      <c r="E42" s="88">
        <v>15</v>
      </c>
      <c r="F42" s="46">
        <v>31</v>
      </c>
      <c r="G42" s="46">
        <v>57.3</v>
      </c>
      <c r="H42" s="223">
        <v>12</v>
      </c>
      <c r="I42" s="226"/>
      <c r="J42" s="45">
        <v>28</v>
      </c>
      <c r="K42" s="46">
        <v>18</v>
      </c>
      <c r="L42" s="46">
        <v>45</v>
      </c>
      <c r="M42" s="223">
        <v>8</v>
      </c>
      <c r="N42" s="226"/>
      <c r="O42" s="45">
        <v>57</v>
      </c>
      <c r="P42" s="88">
        <v>10</v>
      </c>
      <c r="Q42" s="88">
        <v>64</v>
      </c>
      <c r="R42" s="223">
        <v>10</v>
      </c>
      <c r="S42" s="226"/>
      <c r="T42" s="45">
        <v>54</v>
      </c>
      <c r="U42" s="88">
        <v>6</v>
      </c>
      <c r="V42" s="88">
        <v>58</v>
      </c>
      <c r="W42" s="223">
        <v>9</v>
      </c>
      <c r="X42" s="226"/>
      <c r="Y42" s="45">
        <v>54</v>
      </c>
      <c r="Z42" s="88">
        <v>37</v>
      </c>
      <c r="AA42" s="88">
        <v>91</v>
      </c>
      <c r="AB42" s="223">
        <v>12</v>
      </c>
      <c r="AC42" s="226"/>
      <c r="AD42" s="45">
        <v>239.7</v>
      </c>
      <c r="AE42" s="223">
        <v>39</v>
      </c>
      <c r="AF42" s="226"/>
      <c r="AG42" s="45">
        <v>217.3</v>
      </c>
      <c r="AH42" s="223">
        <v>36</v>
      </c>
      <c r="AI42" s="226"/>
      <c r="AJ42" s="24"/>
      <c r="AK42" s="24"/>
      <c r="AL42" s="24"/>
      <c r="AM42" s="24"/>
      <c r="AN42" s="227"/>
      <c r="AO42" s="24"/>
      <c r="AP42" s="24"/>
      <c r="AQ42" s="24"/>
      <c r="AR42" s="24"/>
      <c r="AS42" s="24"/>
      <c r="AT42" s="24"/>
      <c r="AU42" s="24"/>
      <c r="AV42" s="24"/>
    </row>
    <row r="43" spans="1:54" customFormat="1">
      <c r="A43" s="307" t="s">
        <v>87</v>
      </c>
      <c r="B43" s="363"/>
      <c r="C43" s="364"/>
      <c r="D43" s="45">
        <v>34.799999999999997</v>
      </c>
      <c r="E43" s="88">
        <v>13</v>
      </c>
      <c r="F43" s="46">
        <v>27</v>
      </c>
      <c r="G43" s="46">
        <v>51.2</v>
      </c>
      <c r="H43" s="223">
        <v>11</v>
      </c>
      <c r="I43" s="226"/>
      <c r="J43" s="45">
        <v>20</v>
      </c>
      <c r="K43" s="46">
        <v>12</v>
      </c>
      <c r="L43" s="46">
        <v>31.5</v>
      </c>
      <c r="M43" s="223">
        <v>6</v>
      </c>
      <c r="N43" s="226"/>
      <c r="O43" s="45">
        <v>40</v>
      </c>
      <c r="P43" s="88">
        <v>5</v>
      </c>
      <c r="Q43" s="88">
        <v>44</v>
      </c>
      <c r="R43" s="223">
        <v>7</v>
      </c>
      <c r="S43" s="226"/>
      <c r="T43" s="45">
        <v>36</v>
      </c>
      <c r="U43" s="88">
        <v>3</v>
      </c>
      <c r="V43" s="88">
        <v>38</v>
      </c>
      <c r="W43" s="223">
        <v>6</v>
      </c>
      <c r="X43" s="226"/>
      <c r="Y43" s="45">
        <v>46</v>
      </c>
      <c r="Z43" s="88">
        <v>30</v>
      </c>
      <c r="AA43" s="88">
        <v>77</v>
      </c>
      <c r="AB43" s="223">
        <v>10</v>
      </c>
      <c r="AC43" s="226"/>
      <c r="AD43" s="45">
        <v>200.3</v>
      </c>
      <c r="AE43" s="223">
        <v>33</v>
      </c>
      <c r="AF43" s="226"/>
      <c r="AG43" s="45">
        <v>180.7</v>
      </c>
      <c r="AH43" s="223">
        <v>30</v>
      </c>
      <c r="AI43" s="226"/>
      <c r="AJ43" s="24"/>
      <c r="AK43" s="24"/>
      <c r="AL43" s="24"/>
      <c r="AM43" s="24"/>
      <c r="AN43" s="227"/>
      <c r="AO43" s="24"/>
      <c r="AP43" s="24"/>
      <c r="AQ43" s="24"/>
      <c r="AR43" s="24"/>
      <c r="AS43" s="24"/>
      <c r="AT43" s="24"/>
      <c r="AU43" s="24"/>
      <c r="AV43" s="24"/>
    </row>
    <row r="44" spans="1:54" customFormat="1">
      <c r="A44" s="307" t="s">
        <v>88</v>
      </c>
      <c r="B44" s="363"/>
      <c r="C44" s="364"/>
      <c r="D44" s="45">
        <v>27.6</v>
      </c>
      <c r="E44" s="88">
        <v>11</v>
      </c>
      <c r="F44" s="46">
        <v>23</v>
      </c>
      <c r="G44" s="46">
        <v>44.1</v>
      </c>
      <c r="H44" s="223">
        <v>9</v>
      </c>
      <c r="I44" s="226"/>
      <c r="J44" s="45">
        <v>15</v>
      </c>
      <c r="K44" s="46">
        <v>6</v>
      </c>
      <c r="L44" s="46">
        <v>21</v>
      </c>
      <c r="M44" s="223">
        <v>4</v>
      </c>
      <c r="N44" s="226"/>
      <c r="O44" s="45">
        <v>26</v>
      </c>
      <c r="P44" s="88">
        <v>0</v>
      </c>
      <c r="Q44" s="88">
        <v>28</v>
      </c>
      <c r="R44" s="223">
        <v>5</v>
      </c>
      <c r="S44" s="226"/>
      <c r="T44" s="45">
        <v>22</v>
      </c>
      <c r="U44" s="88">
        <v>0</v>
      </c>
      <c r="V44" s="88">
        <v>23</v>
      </c>
      <c r="W44" s="223">
        <v>4</v>
      </c>
      <c r="X44" s="226"/>
      <c r="Y44" s="45">
        <v>36</v>
      </c>
      <c r="Z44" s="88">
        <v>23</v>
      </c>
      <c r="AA44" s="88">
        <v>61</v>
      </c>
      <c r="AB44" s="223">
        <v>8</v>
      </c>
      <c r="AC44" s="226"/>
      <c r="AD44" s="45">
        <v>164.6</v>
      </c>
      <c r="AE44" s="223">
        <v>28</v>
      </c>
      <c r="AF44" s="226"/>
      <c r="AG44" s="45">
        <v>144.80000000000001</v>
      </c>
      <c r="AH44" s="223">
        <v>25</v>
      </c>
      <c r="AI44" s="226"/>
      <c r="AJ44" s="24"/>
      <c r="AK44" s="24"/>
      <c r="AL44" s="24"/>
      <c r="AM44" s="24"/>
      <c r="AN44" s="227"/>
      <c r="AO44" s="24"/>
      <c r="AP44" s="24"/>
      <c r="AQ44" s="24"/>
      <c r="AR44" s="24"/>
      <c r="AS44" s="24"/>
      <c r="AT44" s="24"/>
      <c r="AU44" s="24"/>
      <c r="AV44" s="24"/>
    </row>
    <row r="45" spans="1:54" customFormat="1" ht="17.25" thickBot="1">
      <c r="A45" s="365" t="s">
        <v>89</v>
      </c>
      <c r="B45" s="366"/>
      <c r="C45" s="367"/>
      <c r="D45" s="47">
        <v>22.4</v>
      </c>
      <c r="E45" s="93">
        <v>8</v>
      </c>
      <c r="F45" s="48">
        <v>18</v>
      </c>
      <c r="G45" s="48">
        <v>37.200000000000003</v>
      </c>
      <c r="H45" s="228">
        <v>8</v>
      </c>
      <c r="I45" s="229"/>
      <c r="J45" s="47">
        <v>12</v>
      </c>
      <c r="K45" s="48">
        <v>2</v>
      </c>
      <c r="L45" s="48">
        <v>16</v>
      </c>
      <c r="M45" s="228">
        <v>3</v>
      </c>
      <c r="N45" s="229"/>
      <c r="O45" s="47">
        <v>18</v>
      </c>
      <c r="P45" s="93">
        <v>0</v>
      </c>
      <c r="Q45" s="93">
        <v>20</v>
      </c>
      <c r="R45" s="228">
        <v>4</v>
      </c>
      <c r="S45" s="229"/>
      <c r="T45" s="47">
        <v>14</v>
      </c>
      <c r="U45" s="93">
        <v>0</v>
      </c>
      <c r="V45" s="93">
        <v>15</v>
      </c>
      <c r="W45" s="228">
        <v>3</v>
      </c>
      <c r="X45" s="229"/>
      <c r="Y45" s="47">
        <v>28</v>
      </c>
      <c r="Z45" s="93">
        <v>16</v>
      </c>
      <c r="AA45" s="93">
        <v>46</v>
      </c>
      <c r="AB45" s="228">
        <v>6</v>
      </c>
      <c r="AC45" s="229"/>
      <c r="AD45" s="47">
        <v>140.69999999999999</v>
      </c>
      <c r="AE45" s="228">
        <v>24</v>
      </c>
      <c r="AF45" s="229"/>
      <c r="AG45" s="47">
        <v>114.9</v>
      </c>
      <c r="AH45" s="228">
        <v>20</v>
      </c>
      <c r="AI45" s="229"/>
      <c r="AJ45" s="24"/>
      <c r="AK45" s="24"/>
      <c r="AL45" s="24"/>
      <c r="AM45" s="24"/>
      <c r="AN45" s="227"/>
      <c r="AO45" s="24"/>
      <c r="AP45" s="24"/>
      <c r="AQ45" s="24"/>
      <c r="AR45" s="24"/>
      <c r="AS45" s="24"/>
      <c r="AT45" s="24"/>
      <c r="AU45" s="24"/>
      <c r="AV45" s="24"/>
    </row>
    <row r="46" spans="1:54" customFormat="1" ht="17.25" thickBot="1">
      <c r="A46" s="368" t="s">
        <v>90</v>
      </c>
      <c r="B46" s="369"/>
      <c r="C46" s="370"/>
      <c r="D46" s="371">
        <v>4.9980000000000002</v>
      </c>
      <c r="E46" s="372"/>
      <c r="F46" s="372"/>
      <c r="G46" s="372"/>
      <c r="H46" s="372"/>
      <c r="I46" s="373"/>
      <c r="J46" s="371">
        <v>5.7320000000000002</v>
      </c>
      <c r="K46" s="372"/>
      <c r="L46" s="372"/>
      <c r="M46" s="372"/>
      <c r="N46" s="373"/>
      <c r="O46" s="371">
        <v>6.6286659999999999</v>
      </c>
      <c r="P46" s="372"/>
      <c r="Q46" s="372"/>
      <c r="R46" s="372"/>
      <c r="S46" s="373"/>
      <c r="T46" s="371">
        <v>6.5866660000000001</v>
      </c>
      <c r="U46" s="372"/>
      <c r="V46" s="372"/>
      <c r="W46" s="372"/>
      <c r="X46" s="373"/>
      <c r="Y46" s="371">
        <v>8.2453330000000005</v>
      </c>
      <c r="Z46" s="372"/>
      <c r="AA46" s="372"/>
      <c r="AB46" s="372"/>
      <c r="AC46" s="373"/>
      <c r="AD46" s="230"/>
      <c r="AE46" s="231"/>
      <c r="AF46" s="232"/>
      <c r="AG46" s="230"/>
      <c r="AH46" s="231"/>
      <c r="AI46" s="232"/>
      <c r="AJ46" s="24"/>
      <c r="AK46" s="24"/>
      <c r="AL46" s="24"/>
      <c r="AM46" s="24"/>
      <c r="AN46" s="227"/>
      <c r="AO46" s="24"/>
      <c r="AP46" s="24"/>
      <c r="AQ46" s="24"/>
      <c r="AR46" s="24"/>
      <c r="AS46" s="24"/>
      <c r="AT46" s="24"/>
      <c r="AU46" s="24"/>
      <c r="AV46" s="24"/>
    </row>
    <row r="47" spans="1:54" customFormat="1">
      <c r="A47" s="374" t="s">
        <v>364</v>
      </c>
      <c r="B47" s="374"/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5"/>
      <c r="AH47" s="375"/>
      <c r="AI47" s="375"/>
      <c r="AJ47" s="375"/>
      <c r="AK47" s="375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27"/>
      <c r="AZ47" s="24"/>
      <c r="BA47" s="24"/>
      <c r="BB47" s="24"/>
    </row>
    <row r="48" spans="1:54" customFormat="1">
      <c r="A48" s="375" t="s">
        <v>365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5"/>
      <c r="AC48" s="375"/>
      <c r="AD48" s="375"/>
      <c r="AE48" s="375"/>
      <c r="AF48" s="375"/>
      <c r="AG48" s="375"/>
      <c r="AH48" s="375"/>
      <c r="AI48" s="375"/>
      <c r="AJ48" s="375"/>
      <c r="AK48" s="375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27"/>
      <c r="AZ48" s="24"/>
      <c r="BA48" s="24"/>
      <c r="BB48" s="24"/>
    </row>
  </sheetData>
  <mergeCells count="104">
    <mergeCell ref="D46:I46"/>
    <mergeCell ref="J46:N46"/>
    <mergeCell ref="O46:S46"/>
    <mergeCell ref="T46:X46"/>
    <mergeCell ref="Y46:AC46"/>
    <mergeCell ref="A47:AK47"/>
    <mergeCell ref="A48:AK48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5:C25"/>
    <mergeCell ref="A26:C26"/>
    <mergeCell ref="A27:C27"/>
    <mergeCell ref="A28:C28"/>
    <mergeCell ref="Y23:Y24"/>
    <mergeCell ref="Z23:Z24"/>
    <mergeCell ref="AA23:AA24"/>
    <mergeCell ref="AB23:AB24"/>
    <mergeCell ref="AC23:AC24"/>
    <mergeCell ref="U23:U24"/>
    <mergeCell ref="V23:V24"/>
    <mergeCell ref="W23:W24"/>
    <mergeCell ref="X23:X24"/>
    <mergeCell ref="AG22:AI22"/>
    <mergeCell ref="D23:E23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AE23:AE24"/>
    <mergeCell ref="AF23:AF24"/>
    <mergeCell ref="AG23:AG24"/>
    <mergeCell ref="AH23:AH24"/>
    <mergeCell ref="AI23:AI24"/>
    <mergeCell ref="AD23:AD24"/>
    <mergeCell ref="Y2:Y3"/>
    <mergeCell ref="Z2:Z3"/>
    <mergeCell ref="AA2:AA3"/>
    <mergeCell ref="AB2:AC2"/>
    <mergeCell ref="AD2:AD3"/>
    <mergeCell ref="J22:N22"/>
    <mergeCell ref="O22:S22"/>
    <mergeCell ref="T22:X22"/>
    <mergeCell ref="Y22:AC22"/>
    <mergeCell ref="AD22:AF22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17:N17"/>
    <mergeCell ref="A18:N18"/>
    <mergeCell ref="A21:AC21"/>
    <mergeCell ref="A22:C24"/>
    <mergeCell ref="D22:I22"/>
    <mergeCell ref="D1:I1"/>
    <mergeCell ref="J1:N1"/>
    <mergeCell ref="O1:T1"/>
    <mergeCell ref="U1:Y1"/>
    <mergeCell ref="Z1:AD1"/>
    <mergeCell ref="A1:A3"/>
    <mergeCell ref="B1:B3"/>
    <mergeCell ref="C1:C3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topLeftCell="A19" workbookViewId="0">
      <selection activeCell="AF3" sqref="AF3:AF20"/>
    </sheetView>
  </sheetViews>
  <sheetFormatPr defaultColWidth="6.75" defaultRowHeight="16.5"/>
  <cols>
    <col min="3" max="3" width="9.5" customWidth="1"/>
  </cols>
  <sheetData>
    <row r="1" spans="1:30" ht="16.5" customHeight="1">
      <c r="A1" s="408" t="s">
        <v>68</v>
      </c>
      <c r="B1" s="408" t="s">
        <v>69</v>
      </c>
      <c r="C1" s="408" t="s">
        <v>28</v>
      </c>
      <c r="D1" s="420" t="s">
        <v>19</v>
      </c>
      <c r="E1" s="420"/>
      <c r="F1" s="420"/>
      <c r="G1" s="420"/>
      <c r="H1" s="420"/>
      <c r="I1" s="420"/>
      <c r="J1" s="420" t="s">
        <v>20</v>
      </c>
      <c r="K1" s="420"/>
      <c r="L1" s="420"/>
      <c r="M1" s="420"/>
      <c r="N1" s="420"/>
      <c r="O1" s="420" t="s">
        <v>109</v>
      </c>
      <c r="P1" s="420"/>
      <c r="Q1" s="420"/>
      <c r="R1" s="420"/>
      <c r="S1" s="420"/>
      <c r="T1" s="420"/>
      <c r="U1" s="420" t="s">
        <v>75</v>
      </c>
      <c r="V1" s="420"/>
      <c r="W1" s="420"/>
      <c r="X1" s="420"/>
      <c r="Y1" s="420"/>
      <c r="Z1" s="412" t="s">
        <v>303</v>
      </c>
      <c r="AA1" s="412"/>
      <c r="AB1" s="412"/>
      <c r="AC1" s="412"/>
      <c r="AD1" s="412"/>
    </row>
    <row r="2" spans="1:30" ht="16.5" customHeight="1">
      <c r="A2" s="408"/>
      <c r="B2" s="408"/>
      <c r="C2" s="408"/>
      <c r="D2" s="410" t="s">
        <v>101</v>
      </c>
      <c r="E2" s="410"/>
      <c r="F2" s="385" t="s">
        <v>72</v>
      </c>
      <c r="G2" s="385" t="s">
        <v>24</v>
      </c>
      <c r="H2" s="385" t="s">
        <v>25</v>
      </c>
      <c r="I2" s="385" t="s">
        <v>29</v>
      </c>
      <c r="J2" s="410" t="s">
        <v>8</v>
      </c>
      <c r="K2" s="410" t="s">
        <v>102</v>
      </c>
      <c r="L2" s="385" t="s">
        <v>24</v>
      </c>
      <c r="M2" s="385" t="s">
        <v>25</v>
      </c>
      <c r="N2" s="385" t="s">
        <v>29</v>
      </c>
      <c r="O2" s="410" t="s">
        <v>103</v>
      </c>
      <c r="P2" s="410" t="s">
        <v>104</v>
      </c>
      <c r="Q2" s="410" t="s">
        <v>78</v>
      </c>
      <c r="R2" s="385" t="s">
        <v>25</v>
      </c>
      <c r="S2" s="385" t="s">
        <v>29</v>
      </c>
      <c r="T2" s="385" t="s">
        <v>298</v>
      </c>
      <c r="U2" s="410" t="s">
        <v>103</v>
      </c>
      <c r="V2" s="410" t="s">
        <v>104</v>
      </c>
      <c r="W2" s="410" t="s">
        <v>78</v>
      </c>
      <c r="X2" s="385" t="s">
        <v>25</v>
      </c>
      <c r="Y2" s="385" t="s">
        <v>29</v>
      </c>
      <c r="Z2" s="412" t="s">
        <v>10</v>
      </c>
      <c r="AA2" s="412" t="s">
        <v>14</v>
      </c>
      <c r="AB2" s="412" t="s">
        <v>304</v>
      </c>
      <c r="AC2" s="414"/>
      <c r="AD2" s="385" t="s">
        <v>298</v>
      </c>
    </row>
    <row r="3" spans="1:30">
      <c r="A3" s="419"/>
      <c r="B3" s="419"/>
      <c r="C3" s="419"/>
      <c r="D3" s="193" t="s">
        <v>103</v>
      </c>
      <c r="E3" s="193" t="s">
        <v>104</v>
      </c>
      <c r="F3" s="385"/>
      <c r="G3" s="385"/>
      <c r="H3" s="385"/>
      <c r="I3" s="385"/>
      <c r="J3" s="410"/>
      <c r="K3" s="410"/>
      <c r="L3" s="385"/>
      <c r="M3" s="385"/>
      <c r="N3" s="385"/>
      <c r="O3" s="410"/>
      <c r="P3" s="410"/>
      <c r="Q3" s="410"/>
      <c r="R3" s="385"/>
      <c r="S3" s="385"/>
      <c r="T3" s="385"/>
      <c r="U3" s="410"/>
      <c r="V3" s="410"/>
      <c r="W3" s="410"/>
      <c r="X3" s="385"/>
      <c r="Y3" s="385"/>
      <c r="Z3" s="414"/>
      <c r="AA3" s="414"/>
      <c r="AB3" s="194" t="s">
        <v>11</v>
      </c>
      <c r="AC3" s="194" t="s">
        <v>30</v>
      </c>
      <c r="AD3" s="385"/>
    </row>
    <row r="4" spans="1:30">
      <c r="A4" s="63" t="s">
        <v>3</v>
      </c>
      <c r="B4" s="63" t="s">
        <v>99</v>
      </c>
      <c r="C4" s="182" t="s">
        <v>386</v>
      </c>
      <c r="D4" s="36">
        <v>39.200000000000003</v>
      </c>
      <c r="E4" s="36">
        <v>16</v>
      </c>
      <c r="F4" s="36">
        <v>26</v>
      </c>
      <c r="G4" s="36">
        <v>53.6</v>
      </c>
      <c r="H4" s="173">
        <v>11</v>
      </c>
      <c r="I4" s="173">
        <v>11</v>
      </c>
      <c r="J4" s="36">
        <v>38</v>
      </c>
      <c r="K4" s="36">
        <v>17.5</v>
      </c>
      <c r="L4" s="36">
        <v>55.5</v>
      </c>
      <c r="M4" s="173">
        <v>10</v>
      </c>
      <c r="N4" s="173">
        <v>1</v>
      </c>
      <c r="O4" s="36">
        <v>53</v>
      </c>
      <c r="P4" s="36">
        <v>0</v>
      </c>
      <c r="Q4" s="36">
        <v>53</v>
      </c>
      <c r="R4" s="173">
        <v>9</v>
      </c>
      <c r="S4" s="173">
        <v>2</v>
      </c>
      <c r="T4" s="267" t="s">
        <v>368</v>
      </c>
      <c r="U4" s="36">
        <v>60</v>
      </c>
      <c r="V4" s="36">
        <v>34</v>
      </c>
      <c r="W4" s="36">
        <v>94</v>
      </c>
      <c r="X4" s="173">
        <v>12</v>
      </c>
      <c r="Y4" s="173">
        <v>8</v>
      </c>
      <c r="Z4" s="36">
        <f t="shared" ref="Z4:Z19" si="0">SUM(G4+L4+Q4+W4)</f>
        <v>256.10000000000002</v>
      </c>
      <c r="AA4" s="173">
        <f t="shared" ref="AA4:AA19" si="1">SUM(H4+M4+R4+X4)</f>
        <v>42</v>
      </c>
      <c r="AB4" s="66">
        <v>1</v>
      </c>
      <c r="AC4" s="173">
        <v>2</v>
      </c>
      <c r="AD4" s="234" t="s">
        <v>368</v>
      </c>
    </row>
    <row r="5" spans="1:30">
      <c r="A5" s="63" t="s">
        <v>3</v>
      </c>
      <c r="B5" s="63" t="s">
        <v>100</v>
      </c>
      <c r="C5" s="182" t="s">
        <v>387</v>
      </c>
      <c r="D5" s="36">
        <v>47.2</v>
      </c>
      <c r="E5" s="36">
        <v>11</v>
      </c>
      <c r="F5" s="36">
        <v>26</v>
      </c>
      <c r="G5" s="36">
        <v>55.1</v>
      </c>
      <c r="H5" s="173">
        <v>12</v>
      </c>
      <c r="I5" s="173">
        <v>7</v>
      </c>
      <c r="J5" s="36">
        <v>24</v>
      </c>
      <c r="K5" s="36">
        <v>18</v>
      </c>
      <c r="L5" s="36">
        <v>42</v>
      </c>
      <c r="M5" s="173">
        <v>8</v>
      </c>
      <c r="N5" s="173">
        <v>5</v>
      </c>
      <c r="O5" s="36">
        <v>54</v>
      </c>
      <c r="P5" s="36">
        <v>3</v>
      </c>
      <c r="Q5" s="36">
        <v>57</v>
      </c>
      <c r="R5" s="173">
        <v>9</v>
      </c>
      <c r="S5" s="173">
        <v>1</v>
      </c>
      <c r="T5" s="267" t="s">
        <v>368</v>
      </c>
      <c r="U5" s="36">
        <v>56</v>
      </c>
      <c r="V5" s="36">
        <v>39</v>
      </c>
      <c r="W5" s="36">
        <v>95</v>
      </c>
      <c r="X5" s="173">
        <v>12</v>
      </c>
      <c r="Y5" s="173">
        <v>5</v>
      </c>
      <c r="Z5" s="36">
        <f t="shared" si="0"/>
        <v>249.1</v>
      </c>
      <c r="AA5" s="173">
        <f t="shared" si="1"/>
        <v>41</v>
      </c>
      <c r="AB5" s="66">
        <v>2</v>
      </c>
      <c r="AC5" s="173">
        <v>3</v>
      </c>
      <c r="AD5" s="234" t="s">
        <v>368</v>
      </c>
    </row>
    <row r="6" spans="1:30">
      <c r="A6" s="63" t="s">
        <v>3</v>
      </c>
      <c r="B6" s="63" t="s">
        <v>36</v>
      </c>
      <c r="C6" s="182" t="s">
        <v>388</v>
      </c>
      <c r="D6" s="36">
        <v>45.2</v>
      </c>
      <c r="E6" s="36">
        <v>17</v>
      </c>
      <c r="F6" s="36">
        <v>31</v>
      </c>
      <c r="G6" s="36">
        <v>62.1</v>
      </c>
      <c r="H6" s="173">
        <v>13</v>
      </c>
      <c r="I6" s="173">
        <v>1</v>
      </c>
      <c r="J6" s="36">
        <v>29</v>
      </c>
      <c r="K6" s="36">
        <v>19.5</v>
      </c>
      <c r="L6" s="36">
        <v>48.5</v>
      </c>
      <c r="M6" s="173">
        <v>9</v>
      </c>
      <c r="N6" s="173">
        <v>2</v>
      </c>
      <c r="O6" s="36">
        <v>44</v>
      </c>
      <c r="P6" s="36">
        <v>3</v>
      </c>
      <c r="Q6" s="36">
        <v>47</v>
      </c>
      <c r="R6" s="173">
        <v>8</v>
      </c>
      <c r="S6" s="173">
        <v>4</v>
      </c>
      <c r="T6" s="267" t="s">
        <v>368</v>
      </c>
      <c r="U6" s="36">
        <v>50</v>
      </c>
      <c r="V6" s="36">
        <v>35</v>
      </c>
      <c r="W6" s="36">
        <v>85</v>
      </c>
      <c r="X6" s="173">
        <v>11</v>
      </c>
      <c r="Y6" s="173">
        <v>18</v>
      </c>
      <c r="Z6" s="36">
        <f t="shared" si="0"/>
        <v>242.6</v>
      </c>
      <c r="AA6" s="173">
        <f t="shared" si="1"/>
        <v>41</v>
      </c>
      <c r="AB6" s="66">
        <v>3</v>
      </c>
      <c r="AC6" s="173">
        <v>4</v>
      </c>
      <c r="AD6" s="234" t="s">
        <v>368</v>
      </c>
    </row>
    <row r="7" spans="1:30">
      <c r="A7" s="63" t="s">
        <v>3</v>
      </c>
      <c r="B7" s="63" t="s">
        <v>37</v>
      </c>
      <c r="C7" s="182" t="s">
        <v>422</v>
      </c>
      <c r="D7" s="36">
        <v>43.2</v>
      </c>
      <c r="E7" s="36">
        <v>11</v>
      </c>
      <c r="F7" s="36">
        <v>27</v>
      </c>
      <c r="G7" s="36">
        <v>54.1</v>
      </c>
      <c r="H7" s="173">
        <v>11</v>
      </c>
      <c r="I7" s="173">
        <v>9</v>
      </c>
      <c r="J7" s="36">
        <v>29</v>
      </c>
      <c r="K7" s="36">
        <v>16.5</v>
      </c>
      <c r="L7" s="36">
        <v>45.5</v>
      </c>
      <c r="M7" s="173">
        <v>8</v>
      </c>
      <c r="N7" s="173">
        <v>3</v>
      </c>
      <c r="O7" s="36">
        <v>50</v>
      </c>
      <c r="P7" s="36">
        <v>3</v>
      </c>
      <c r="Q7" s="36">
        <v>53</v>
      </c>
      <c r="R7" s="173">
        <v>9</v>
      </c>
      <c r="S7" s="173">
        <v>2</v>
      </c>
      <c r="T7" s="267" t="s">
        <v>368</v>
      </c>
      <c r="U7" s="36">
        <v>52</v>
      </c>
      <c r="V7" s="36">
        <v>37</v>
      </c>
      <c r="W7" s="36">
        <v>89</v>
      </c>
      <c r="X7" s="173">
        <v>11</v>
      </c>
      <c r="Y7" s="173">
        <v>15</v>
      </c>
      <c r="Z7" s="36">
        <f t="shared" si="0"/>
        <v>241.6</v>
      </c>
      <c r="AA7" s="173">
        <f t="shared" si="1"/>
        <v>39</v>
      </c>
      <c r="AB7" s="66">
        <v>4</v>
      </c>
      <c r="AC7" s="173">
        <v>7</v>
      </c>
      <c r="AD7" s="234" t="s">
        <v>368</v>
      </c>
    </row>
    <row r="8" spans="1:30">
      <c r="A8" s="63" t="s">
        <v>3</v>
      </c>
      <c r="B8" s="63" t="s">
        <v>295</v>
      </c>
      <c r="C8" s="182" t="s">
        <v>423</v>
      </c>
      <c r="D8" s="36">
        <v>51.2</v>
      </c>
      <c r="E8" s="36">
        <v>17</v>
      </c>
      <c r="F8" s="36">
        <v>21</v>
      </c>
      <c r="G8" s="36">
        <v>55.1</v>
      </c>
      <c r="H8" s="173">
        <v>12</v>
      </c>
      <c r="I8" s="173">
        <v>7</v>
      </c>
      <c r="J8" s="36">
        <v>27</v>
      </c>
      <c r="K8" s="36">
        <v>9.5</v>
      </c>
      <c r="L8" s="36">
        <v>36.5</v>
      </c>
      <c r="M8" s="173">
        <v>7</v>
      </c>
      <c r="N8" s="173">
        <v>9</v>
      </c>
      <c r="O8" s="36">
        <v>34</v>
      </c>
      <c r="P8" s="36">
        <v>0</v>
      </c>
      <c r="Q8" s="36">
        <v>34</v>
      </c>
      <c r="R8" s="173">
        <v>6</v>
      </c>
      <c r="S8" s="173">
        <v>14</v>
      </c>
      <c r="T8" s="267" t="s">
        <v>368</v>
      </c>
      <c r="U8" s="36">
        <v>62</v>
      </c>
      <c r="V8" s="36">
        <v>33</v>
      </c>
      <c r="W8" s="36">
        <v>95</v>
      </c>
      <c r="X8" s="173">
        <v>12</v>
      </c>
      <c r="Y8" s="173">
        <v>5</v>
      </c>
      <c r="Z8" s="36">
        <f t="shared" si="0"/>
        <v>220.6</v>
      </c>
      <c r="AA8" s="173">
        <f t="shared" si="1"/>
        <v>37</v>
      </c>
      <c r="AB8" s="66">
        <v>5</v>
      </c>
      <c r="AC8" s="173">
        <v>13</v>
      </c>
      <c r="AD8" s="234" t="s">
        <v>368</v>
      </c>
    </row>
    <row r="9" spans="1:30">
      <c r="A9" s="63" t="s">
        <v>3</v>
      </c>
      <c r="B9" s="63" t="s">
        <v>371</v>
      </c>
      <c r="C9" s="182" t="s">
        <v>424</v>
      </c>
      <c r="D9" s="36">
        <v>51.2</v>
      </c>
      <c r="E9" s="36">
        <v>16</v>
      </c>
      <c r="F9" s="36">
        <v>27</v>
      </c>
      <c r="G9" s="36">
        <v>60.6</v>
      </c>
      <c r="H9" s="173">
        <v>13</v>
      </c>
      <c r="I9" s="173">
        <v>3</v>
      </c>
      <c r="J9" s="36">
        <v>14</v>
      </c>
      <c r="K9" s="36">
        <v>20</v>
      </c>
      <c r="L9" s="36">
        <v>34</v>
      </c>
      <c r="M9" s="173">
        <v>6</v>
      </c>
      <c r="N9" s="173">
        <v>13</v>
      </c>
      <c r="O9" s="36">
        <v>31</v>
      </c>
      <c r="P9" s="36">
        <v>0</v>
      </c>
      <c r="Q9" s="36">
        <v>31</v>
      </c>
      <c r="R9" s="173">
        <v>5</v>
      </c>
      <c r="S9" s="173">
        <v>18</v>
      </c>
      <c r="T9" s="267" t="s">
        <v>368</v>
      </c>
      <c r="U9" s="36">
        <v>56</v>
      </c>
      <c r="V9" s="36">
        <v>35</v>
      </c>
      <c r="W9" s="36">
        <v>91</v>
      </c>
      <c r="X9" s="173">
        <v>12</v>
      </c>
      <c r="Y9" s="173">
        <v>11</v>
      </c>
      <c r="Z9" s="36">
        <f t="shared" si="0"/>
        <v>216.6</v>
      </c>
      <c r="AA9" s="173">
        <f t="shared" si="1"/>
        <v>36</v>
      </c>
      <c r="AB9" s="66">
        <v>6</v>
      </c>
      <c r="AC9" s="173">
        <v>14</v>
      </c>
      <c r="AD9" s="234" t="s">
        <v>368</v>
      </c>
    </row>
    <row r="10" spans="1:30">
      <c r="A10" s="63" t="s">
        <v>3</v>
      </c>
      <c r="B10" s="63" t="s">
        <v>354</v>
      </c>
      <c r="C10" s="182" t="s">
        <v>425</v>
      </c>
      <c r="D10" s="36">
        <v>46</v>
      </c>
      <c r="E10" s="36">
        <v>17</v>
      </c>
      <c r="F10" s="36">
        <v>24</v>
      </c>
      <c r="G10" s="36">
        <v>55.5</v>
      </c>
      <c r="H10" s="173">
        <v>12</v>
      </c>
      <c r="I10" s="173">
        <v>6</v>
      </c>
      <c r="J10" s="36">
        <v>14</v>
      </c>
      <c r="K10" s="36">
        <v>15</v>
      </c>
      <c r="L10" s="36">
        <v>29</v>
      </c>
      <c r="M10" s="173">
        <v>6</v>
      </c>
      <c r="N10" s="173">
        <v>18</v>
      </c>
      <c r="O10" s="36">
        <v>44</v>
      </c>
      <c r="P10" s="36">
        <v>3</v>
      </c>
      <c r="Q10" s="36">
        <v>47</v>
      </c>
      <c r="R10" s="173">
        <v>8</v>
      </c>
      <c r="S10" s="173">
        <v>4</v>
      </c>
      <c r="T10" s="267" t="s">
        <v>368</v>
      </c>
      <c r="U10" s="36">
        <v>44</v>
      </c>
      <c r="V10" s="36">
        <v>35</v>
      </c>
      <c r="W10" s="36">
        <v>79</v>
      </c>
      <c r="X10" s="173">
        <v>10</v>
      </c>
      <c r="Y10" s="173">
        <v>26</v>
      </c>
      <c r="Z10" s="36">
        <f t="shared" si="0"/>
        <v>210.5</v>
      </c>
      <c r="AA10" s="173">
        <f t="shared" si="1"/>
        <v>36</v>
      </c>
      <c r="AB10" s="66">
        <v>7</v>
      </c>
      <c r="AC10" s="173">
        <v>17</v>
      </c>
      <c r="AD10" s="234" t="s">
        <v>368</v>
      </c>
    </row>
    <row r="11" spans="1:30">
      <c r="A11" s="63" t="s">
        <v>3</v>
      </c>
      <c r="B11" s="63" t="s">
        <v>34</v>
      </c>
      <c r="C11" s="182" t="s">
        <v>426</v>
      </c>
      <c r="D11" s="36">
        <v>33.200000000000003</v>
      </c>
      <c r="E11" s="36">
        <v>17</v>
      </c>
      <c r="F11" s="36">
        <v>26</v>
      </c>
      <c r="G11" s="36">
        <v>51.1</v>
      </c>
      <c r="H11" s="173">
        <v>11</v>
      </c>
      <c r="I11" s="173">
        <v>19</v>
      </c>
      <c r="J11" s="36">
        <v>29</v>
      </c>
      <c r="K11" s="36">
        <v>11.5</v>
      </c>
      <c r="L11" s="36">
        <v>40.5</v>
      </c>
      <c r="M11" s="173">
        <v>8</v>
      </c>
      <c r="N11" s="173">
        <v>6</v>
      </c>
      <c r="O11" s="36">
        <v>26</v>
      </c>
      <c r="P11" s="36">
        <v>0</v>
      </c>
      <c r="Q11" s="36">
        <v>26</v>
      </c>
      <c r="R11" s="173">
        <v>4</v>
      </c>
      <c r="S11" s="173">
        <v>21</v>
      </c>
      <c r="T11" s="267" t="s">
        <v>368</v>
      </c>
      <c r="U11" s="36">
        <v>52</v>
      </c>
      <c r="V11" s="36">
        <v>42</v>
      </c>
      <c r="W11" s="36">
        <v>94</v>
      </c>
      <c r="X11" s="173">
        <v>12</v>
      </c>
      <c r="Y11" s="173">
        <v>8</v>
      </c>
      <c r="Z11" s="36">
        <f t="shared" si="0"/>
        <v>211.6</v>
      </c>
      <c r="AA11" s="173">
        <f t="shared" si="1"/>
        <v>35</v>
      </c>
      <c r="AB11" s="66">
        <v>8</v>
      </c>
      <c r="AC11" s="173">
        <v>18</v>
      </c>
      <c r="AD11" s="234" t="s">
        <v>368</v>
      </c>
    </row>
    <row r="12" spans="1:30">
      <c r="A12" s="63" t="s">
        <v>3</v>
      </c>
      <c r="B12" s="63" t="s">
        <v>131</v>
      </c>
      <c r="C12" s="182" t="s">
        <v>427</v>
      </c>
      <c r="D12" s="36">
        <v>46.4</v>
      </c>
      <c r="E12" s="36">
        <v>18</v>
      </c>
      <c r="F12" s="36">
        <v>21</v>
      </c>
      <c r="G12" s="36">
        <v>53.2</v>
      </c>
      <c r="H12" s="173">
        <v>11</v>
      </c>
      <c r="I12" s="173">
        <v>13</v>
      </c>
      <c r="J12" s="36">
        <v>23</v>
      </c>
      <c r="K12" s="36">
        <v>9</v>
      </c>
      <c r="L12" s="36">
        <v>32</v>
      </c>
      <c r="M12" s="173">
        <v>6</v>
      </c>
      <c r="N12" s="173">
        <v>16</v>
      </c>
      <c r="O12" s="36">
        <v>32</v>
      </c>
      <c r="P12" s="36">
        <v>0</v>
      </c>
      <c r="Q12" s="36">
        <v>32</v>
      </c>
      <c r="R12" s="173">
        <v>5</v>
      </c>
      <c r="S12" s="173">
        <v>3</v>
      </c>
      <c r="T12" s="267" t="s">
        <v>370</v>
      </c>
      <c r="U12" s="36">
        <v>56</v>
      </c>
      <c r="V12" s="36">
        <v>39</v>
      </c>
      <c r="W12" s="36">
        <v>95</v>
      </c>
      <c r="X12" s="173">
        <v>12</v>
      </c>
      <c r="Y12" s="173">
        <v>5</v>
      </c>
      <c r="Z12" s="36">
        <f t="shared" si="0"/>
        <v>212.2</v>
      </c>
      <c r="AA12" s="173">
        <f t="shared" si="1"/>
        <v>34</v>
      </c>
      <c r="AB12" s="66">
        <v>9</v>
      </c>
      <c r="AC12" s="173">
        <v>20</v>
      </c>
      <c r="AD12" s="234" t="s">
        <v>370</v>
      </c>
    </row>
    <row r="13" spans="1:30">
      <c r="A13" s="63" t="s">
        <v>3</v>
      </c>
      <c r="B13" s="63" t="s">
        <v>98</v>
      </c>
      <c r="C13" s="182" t="s">
        <v>428</v>
      </c>
      <c r="D13" s="36">
        <v>41.2</v>
      </c>
      <c r="E13" s="36">
        <v>14</v>
      </c>
      <c r="F13" s="36">
        <v>26</v>
      </c>
      <c r="G13" s="36">
        <v>53.6</v>
      </c>
      <c r="H13" s="173">
        <v>11</v>
      </c>
      <c r="I13" s="173">
        <v>11</v>
      </c>
      <c r="J13" s="36">
        <v>18</v>
      </c>
      <c r="K13" s="36">
        <v>7.5</v>
      </c>
      <c r="L13" s="36">
        <v>25.5</v>
      </c>
      <c r="M13" s="173">
        <v>5</v>
      </c>
      <c r="N13" s="173">
        <v>21</v>
      </c>
      <c r="O13" s="36">
        <v>36</v>
      </c>
      <c r="P13" s="36">
        <v>0</v>
      </c>
      <c r="Q13" s="36">
        <v>36</v>
      </c>
      <c r="R13" s="173">
        <v>6</v>
      </c>
      <c r="S13" s="173">
        <v>12</v>
      </c>
      <c r="T13" s="267" t="s">
        <v>368</v>
      </c>
      <c r="U13" s="36">
        <v>56</v>
      </c>
      <c r="V13" s="36">
        <v>41</v>
      </c>
      <c r="W13" s="36">
        <v>97</v>
      </c>
      <c r="X13" s="173">
        <v>12</v>
      </c>
      <c r="Y13" s="173">
        <v>3</v>
      </c>
      <c r="Z13" s="36">
        <f t="shared" si="0"/>
        <v>212.1</v>
      </c>
      <c r="AA13" s="173">
        <f t="shared" si="1"/>
        <v>34</v>
      </c>
      <c r="AB13" s="66">
        <v>10</v>
      </c>
      <c r="AC13" s="173">
        <v>21</v>
      </c>
      <c r="AD13" s="234" t="s">
        <v>368</v>
      </c>
    </row>
    <row r="14" spans="1:30">
      <c r="A14" s="63" t="s">
        <v>3</v>
      </c>
      <c r="B14" s="63" t="s">
        <v>97</v>
      </c>
      <c r="C14" s="182" t="s">
        <v>429</v>
      </c>
      <c r="D14" s="36">
        <v>40.4</v>
      </c>
      <c r="E14" s="36">
        <v>13</v>
      </c>
      <c r="F14" s="36">
        <v>27</v>
      </c>
      <c r="G14" s="36">
        <v>53.7</v>
      </c>
      <c r="H14" s="173">
        <v>11</v>
      </c>
      <c r="I14" s="173">
        <v>10</v>
      </c>
      <c r="J14" s="36">
        <v>23</v>
      </c>
      <c r="K14" s="36">
        <v>16.5</v>
      </c>
      <c r="L14" s="36">
        <v>39.5</v>
      </c>
      <c r="M14" s="173">
        <v>7</v>
      </c>
      <c r="N14" s="173">
        <v>7</v>
      </c>
      <c r="O14" s="36">
        <v>42</v>
      </c>
      <c r="P14" s="36">
        <v>0</v>
      </c>
      <c r="Q14" s="36">
        <v>42</v>
      </c>
      <c r="R14" s="173">
        <v>7</v>
      </c>
      <c r="S14" s="173">
        <v>8</v>
      </c>
      <c r="T14" s="267" t="s">
        <v>368</v>
      </c>
      <c r="U14" s="36">
        <v>42</v>
      </c>
      <c r="V14" s="36">
        <v>32</v>
      </c>
      <c r="W14" s="36">
        <v>74</v>
      </c>
      <c r="X14" s="173">
        <v>9</v>
      </c>
      <c r="Y14" s="173">
        <v>29</v>
      </c>
      <c r="Z14" s="36">
        <f t="shared" si="0"/>
        <v>209.2</v>
      </c>
      <c r="AA14" s="173">
        <f t="shared" si="1"/>
        <v>34</v>
      </c>
      <c r="AB14" s="66">
        <v>11</v>
      </c>
      <c r="AC14" s="173">
        <v>22</v>
      </c>
      <c r="AD14" s="234" t="s">
        <v>368</v>
      </c>
    </row>
    <row r="15" spans="1:30">
      <c r="A15" s="63" t="s">
        <v>3</v>
      </c>
      <c r="B15" s="63" t="s">
        <v>257</v>
      </c>
      <c r="C15" s="182" t="s">
        <v>430</v>
      </c>
      <c r="D15" s="36">
        <v>28</v>
      </c>
      <c r="E15" s="36">
        <v>13</v>
      </c>
      <c r="F15" s="36">
        <v>25</v>
      </c>
      <c r="G15" s="36">
        <v>45.5</v>
      </c>
      <c r="H15" s="173">
        <v>10</v>
      </c>
      <c r="I15" s="173">
        <v>30</v>
      </c>
      <c r="J15" s="36">
        <v>18</v>
      </c>
      <c r="K15" s="36">
        <v>5.5</v>
      </c>
      <c r="L15" s="36">
        <v>23.5</v>
      </c>
      <c r="M15" s="173">
        <v>5</v>
      </c>
      <c r="N15" s="173">
        <v>26</v>
      </c>
      <c r="O15" s="36">
        <v>34</v>
      </c>
      <c r="P15" s="36">
        <v>3</v>
      </c>
      <c r="Q15" s="36">
        <v>37</v>
      </c>
      <c r="R15" s="173">
        <v>6</v>
      </c>
      <c r="S15" s="173">
        <v>11</v>
      </c>
      <c r="T15" s="267" t="s">
        <v>368</v>
      </c>
      <c r="U15" s="36">
        <v>64</v>
      </c>
      <c r="V15" s="36">
        <v>39</v>
      </c>
      <c r="W15" s="36">
        <v>103</v>
      </c>
      <c r="X15" s="173">
        <v>13</v>
      </c>
      <c r="Y15" s="173">
        <v>2</v>
      </c>
      <c r="Z15" s="36">
        <f t="shared" si="0"/>
        <v>209</v>
      </c>
      <c r="AA15" s="173">
        <f t="shared" si="1"/>
        <v>34</v>
      </c>
      <c r="AB15" s="66">
        <v>12</v>
      </c>
      <c r="AC15" s="173">
        <v>23</v>
      </c>
      <c r="AD15" s="234" t="s">
        <v>368</v>
      </c>
    </row>
    <row r="16" spans="1:30">
      <c r="A16" s="63" t="s">
        <v>3</v>
      </c>
      <c r="B16" s="63" t="s">
        <v>38</v>
      </c>
      <c r="C16" s="182" t="s">
        <v>395</v>
      </c>
      <c r="D16" s="36">
        <v>38.4</v>
      </c>
      <c r="E16" s="36">
        <v>10</v>
      </c>
      <c r="F16" s="36">
        <v>23</v>
      </c>
      <c r="G16" s="36">
        <v>47.2</v>
      </c>
      <c r="H16" s="173">
        <v>10</v>
      </c>
      <c r="I16" s="173">
        <v>28</v>
      </c>
      <c r="J16" s="36">
        <v>13</v>
      </c>
      <c r="K16" s="36">
        <v>19.5</v>
      </c>
      <c r="L16" s="36">
        <v>32.5</v>
      </c>
      <c r="M16" s="173">
        <v>6</v>
      </c>
      <c r="N16" s="173">
        <v>15</v>
      </c>
      <c r="O16" s="36">
        <v>39</v>
      </c>
      <c r="P16" s="36">
        <v>3</v>
      </c>
      <c r="Q16" s="36">
        <v>42</v>
      </c>
      <c r="R16" s="173">
        <v>7</v>
      </c>
      <c r="S16" s="173">
        <v>8</v>
      </c>
      <c r="T16" s="267" t="s">
        <v>368</v>
      </c>
      <c r="U16" s="36">
        <v>52</v>
      </c>
      <c r="V16" s="36">
        <v>33</v>
      </c>
      <c r="W16" s="36">
        <v>85</v>
      </c>
      <c r="X16" s="173">
        <v>11</v>
      </c>
      <c r="Y16" s="173">
        <v>18</v>
      </c>
      <c r="Z16" s="36">
        <f t="shared" si="0"/>
        <v>206.7</v>
      </c>
      <c r="AA16" s="173">
        <f t="shared" si="1"/>
        <v>34</v>
      </c>
      <c r="AB16" s="66">
        <v>13</v>
      </c>
      <c r="AC16" s="173">
        <v>24</v>
      </c>
      <c r="AD16" s="234" t="s">
        <v>368</v>
      </c>
    </row>
    <row r="17" spans="1:51">
      <c r="A17" s="63" t="s">
        <v>3</v>
      </c>
      <c r="B17" s="63" t="s">
        <v>67</v>
      </c>
      <c r="C17" s="182" t="s">
        <v>431</v>
      </c>
      <c r="D17" s="36">
        <v>44.8</v>
      </c>
      <c r="E17" s="36">
        <v>13</v>
      </c>
      <c r="F17" s="36">
        <v>20</v>
      </c>
      <c r="G17" s="36">
        <v>48.9</v>
      </c>
      <c r="H17" s="173">
        <v>10</v>
      </c>
      <c r="I17" s="173">
        <v>26</v>
      </c>
      <c r="J17" s="36">
        <v>23</v>
      </c>
      <c r="K17" s="36">
        <v>13.5</v>
      </c>
      <c r="L17" s="36">
        <v>36.5</v>
      </c>
      <c r="M17" s="173">
        <v>7</v>
      </c>
      <c r="N17" s="173">
        <v>9</v>
      </c>
      <c r="O17" s="36">
        <v>35</v>
      </c>
      <c r="P17" s="36">
        <v>5</v>
      </c>
      <c r="Q17" s="36">
        <v>40</v>
      </c>
      <c r="R17" s="173">
        <v>7</v>
      </c>
      <c r="S17" s="173">
        <v>2</v>
      </c>
      <c r="T17" s="267" t="s">
        <v>370</v>
      </c>
      <c r="U17" s="36">
        <v>50</v>
      </c>
      <c r="V17" s="36">
        <v>31</v>
      </c>
      <c r="W17" s="36">
        <v>81</v>
      </c>
      <c r="X17" s="173">
        <v>10</v>
      </c>
      <c r="Y17" s="173">
        <v>24</v>
      </c>
      <c r="Z17" s="36">
        <f t="shared" si="0"/>
        <v>206.4</v>
      </c>
      <c r="AA17" s="173">
        <f t="shared" si="1"/>
        <v>34</v>
      </c>
      <c r="AB17" s="66">
        <v>14</v>
      </c>
      <c r="AC17" s="173">
        <v>25</v>
      </c>
      <c r="AD17" s="234" t="s">
        <v>370</v>
      </c>
    </row>
    <row r="18" spans="1:51">
      <c r="A18" s="63" t="s">
        <v>3</v>
      </c>
      <c r="B18" s="63" t="s">
        <v>297</v>
      </c>
      <c r="C18" s="182" t="s">
        <v>432</v>
      </c>
      <c r="D18" s="36">
        <v>34</v>
      </c>
      <c r="E18" s="36">
        <v>12</v>
      </c>
      <c r="F18" s="36">
        <v>30</v>
      </c>
      <c r="G18" s="36">
        <v>53</v>
      </c>
      <c r="H18" s="173">
        <v>11</v>
      </c>
      <c r="I18" s="173">
        <v>14</v>
      </c>
      <c r="J18" s="36">
        <v>30</v>
      </c>
      <c r="K18" s="36">
        <v>12.5</v>
      </c>
      <c r="L18" s="36">
        <v>42.5</v>
      </c>
      <c r="M18" s="173">
        <v>8</v>
      </c>
      <c r="N18" s="173">
        <v>4</v>
      </c>
      <c r="O18" s="36">
        <v>33</v>
      </c>
      <c r="P18" s="36">
        <v>0</v>
      </c>
      <c r="Q18" s="36">
        <v>33</v>
      </c>
      <c r="R18" s="173">
        <v>6</v>
      </c>
      <c r="S18" s="173">
        <v>15</v>
      </c>
      <c r="T18" s="267" t="s">
        <v>368</v>
      </c>
      <c r="U18" s="36">
        <v>46</v>
      </c>
      <c r="V18" s="36">
        <v>28</v>
      </c>
      <c r="W18" s="36">
        <v>74</v>
      </c>
      <c r="X18" s="173">
        <v>9</v>
      </c>
      <c r="Y18" s="173">
        <v>29</v>
      </c>
      <c r="Z18" s="36">
        <f t="shared" si="0"/>
        <v>202.5</v>
      </c>
      <c r="AA18" s="173">
        <f t="shared" si="1"/>
        <v>34</v>
      </c>
      <c r="AB18" s="66">
        <v>15</v>
      </c>
      <c r="AC18" s="173">
        <v>27</v>
      </c>
      <c r="AD18" s="234" t="s">
        <v>368</v>
      </c>
    </row>
    <row r="19" spans="1:51">
      <c r="A19" s="63" t="s">
        <v>3</v>
      </c>
      <c r="B19" s="63" t="s">
        <v>372</v>
      </c>
      <c r="C19" s="182" t="s">
        <v>433</v>
      </c>
      <c r="D19" s="36">
        <v>50.8</v>
      </c>
      <c r="E19" s="36">
        <v>16</v>
      </c>
      <c r="F19" s="36">
        <v>28</v>
      </c>
      <c r="G19" s="36">
        <v>61.4</v>
      </c>
      <c r="H19" s="173">
        <v>13</v>
      </c>
      <c r="I19" s="173">
        <v>2</v>
      </c>
      <c r="J19" s="36">
        <v>22</v>
      </c>
      <c r="K19" s="36">
        <v>16.5</v>
      </c>
      <c r="L19" s="36">
        <v>38.5</v>
      </c>
      <c r="M19" s="173">
        <v>7</v>
      </c>
      <c r="N19" s="173">
        <v>8</v>
      </c>
      <c r="O19" s="36">
        <v>7</v>
      </c>
      <c r="P19" s="36">
        <v>0</v>
      </c>
      <c r="Q19" s="36">
        <v>7</v>
      </c>
      <c r="R19" s="173">
        <v>2</v>
      </c>
      <c r="S19" s="173">
        <v>34</v>
      </c>
      <c r="T19" s="267" t="s">
        <v>368</v>
      </c>
      <c r="U19" s="36">
        <v>50</v>
      </c>
      <c r="V19" s="36">
        <v>41</v>
      </c>
      <c r="W19" s="36">
        <v>91</v>
      </c>
      <c r="X19" s="173">
        <v>12</v>
      </c>
      <c r="Y19" s="173">
        <v>11</v>
      </c>
      <c r="Z19" s="36">
        <f t="shared" si="0"/>
        <v>197.9</v>
      </c>
      <c r="AA19" s="173">
        <f t="shared" si="1"/>
        <v>34</v>
      </c>
      <c r="AB19" s="66">
        <v>16</v>
      </c>
      <c r="AC19" s="173">
        <v>29</v>
      </c>
      <c r="AD19" s="234" t="s">
        <v>368</v>
      </c>
    </row>
    <row r="20" spans="1:51">
      <c r="A20" s="336" t="s">
        <v>110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4"/>
      <c r="AC20" s="24"/>
      <c r="AD20" s="24"/>
      <c r="AE20" s="24"/>
      <c r="AF20" s="24"/>
    </row>
    <row r="21" spans="1:51">
      <c r="A21" s="336" t="s">
        <v>111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24"/>
      <c r="AH21" s="24"/>
      <c r="AI21" s="24"/>
      <c r="AJ21" s="24"/>
      <c r="AK21" s="24"/>
    </row>
    <row r="22" spans="1:5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24"/>
      <c r="AH22" s="24"/>
      <c r="AI22" s="24"/>
      <c r="AJ22" s="24"/>
      <c r="AK22" s="24"/>
    </row>
    <row r="23" spans="1:5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24"/>
      <c r="AH23" s="24"/>
      <c r="AI23" s="24"/>
      <c r="AJ23" s="24"/>
      <c r="AK23" s="24"/>
    </row>
    <row r="24" spans="1:51" s="212" customFormat="1" ht="21" thickBot="1">
      <c r="A24" s="337" t="s">
        <v>79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206"/>
      <c r="AO24" s="206"/>
      <c r="AP24" s="206"/>
      <c r="AQ24" s="206"/>
      <c r="AR24" s="206"/>
      <c r="AS24" s="206"/>
      <c r="AT24" s="206"/>
      <c r="AU24" s="206"/>
      <c r="AV24" s="211"/>
      <c r="AW24" s="206"/>
      <c r="AX24" s="206"/>
      <c r="AY24" s="206"/>
    </row>
    <row r="25" spans="1:51" s="212" customFormat="1">
      <c r="A25" s="338"/>
      <c r="B25" s="339"/>
      <c r="C25" s="340"/>
      <c r="D25" s="347" t="s">
        <v>19</v>
      </c>
      <c r="E25" s="348"/>
      <c r="F25" s="349"/>
      <c r="G25" s="349"/>
      <c r="H25" s="349"/>
      <c r="I25" s="350"/>
      <c r="J25" s="347" t="s">
        <v>20</v>
      </c>
      <c r="K25" s="349"/>
      <c r="L25" s="349"/>
      <c r="M25" s="349"/>
      <c r="N25" s="350"/>
      <c r="O25" s="347" t="s">
        <v>266</v>
      </c>
      <c r="P25" s="348"/>
      <c r="Q25" s="348"/>
      <c r="R25" s="349"/>
      <c r="S25" s="350"/>
      <c r="T25" s="347" t="s">
        <v>291</v>
      </c>
      <c r="U25" s="348"/>
      <c r="V25" s="348"/>
      <c r="W25" s="349"/>
      <c r="X25" s="350"/>
      <c r="Y25" s="347" t="s">
        <v>75</v>
      </c>
      <c r="Z25" s="348"/>
      <c r="AA25" s="348"/>
      <c r="AB25" s="383"/>
      <c r="AC25" s="384"/>
      <c r="AD25" s="304" t="s">
        <v>300</v>
      </c>
      <c r="AE25" s="305"/>
      <c r="AF25" s="306"/>
      <c r="AG25" s="304" t="s">
        <v>299</v>
      </c>
      <c r="AH25" s="305"/>
      <c r="AI25" s="306"/>
      <c r="AJ25" s="206"/>
      <c r="AK25" s="206"/>
      <c r="AL25" s="206"/>
      <c r="AM25" s="206"/>
      <c r="AN25" s="211"/>
      <c r="AO25" s="206"/>
      <c r="AP25" s="206"/>
      <c r="AQ25" s="206"/>
      <c r="AR25" s="206"/>
      <c r="AS25" s="206"/>
      <c r="AT25" s="206"/>
      <c r="AU25" s="206"/>
      <c r="AV25" s="206"/>
    </row>
    <row r="26" spans="1:51" s="212" customFormat="1" ht="16.5" customHeight="1">
      <c r="A26" s="341"/>
      <c r="B26" s="342"/>
      <c r="C26" s="343"/>
      <c r="D26" s="307" t="s">
        <v>101</v>
      </c>
      <c r="E26" s="308"/>
      <c r="F26" s="385" t="s">
        <v>72</v>
      </c>
      <c r="G26" s="387" t="s">
        <v>24</v>
      </c>
      <c r="H26" s="387" t="s">
        <v>25</v>
      </c>
      <c r="I26" s="311" t="s">
        <v>9</v>
      </c>
      <c r="J26" s="313" t="s">
        <v>8</v>
      </c>
      <c r="K26" s="309" t="s">
        <v>102</v>
      </c>
      <c r="L26" s="309" t="s">
        <v>24</v>
      </c>
      <c r="M26" s="317" t="s">
        <v>25</v>
      </c>
      <c r="N26" s="311" t="s">
        <v>42</v>
      </c>
      <c r="O26" s="313" t="s">
        <v>103</v>
      </c>
      <c r="P26" s="315" t="s">
        <v>104</v>
      </c>
      <c r="Q26" s="309" t="s">
        <v>78</v>
      </c>
      <c r="R26" s="309" t="s">
        <v>25</v>
      </c>
      <c r="S26" s="311" t="s">
        <v>9</v>
      </c>
      <c r="T26" s="313" t="s">
        <v>103</v>
      </c>
      <c r="U26" s="315" t="s">
        <v>104</v>
      </c>
      <c r="V26" s="309" t="s">
        <v>78</v>
      </c>
      <c r="W26" s="309" t="s">
        <v>25</v>
      </c>
      <c r="X26" s="311" t="s">
        <v>9</v>
      </c>
      <c r="Y26" s="313" t="s">
        <v>103</v>
      </c>
      <c r="Z26" s="315" t="s">
        <v>104</v>
      </c>
      <c r="AA26" s="309" t="s">
        <v>78</v>
      </c>
      <c r="AB26" s="315" t="s">
        <v>25</v>
      </c>
      <c r="AC26" s="311" t="s">
        <v>9</v>
      </c>
      <c r="AD26" s="388" t="s">
        <v>10</v>
      </c>
      <c r="AE26" s="390" t="s">
        <v>14</v>
      </c>
      <c r="AF26" s="392" t="s">
        <v>42</v>
      </c>
      <c r="AG26" s="388" t="s">
        <v>10</v>
      </c>
      <c r="AH26" s="390" t="s">
        <v>14</v>
      </c>
      <c r="AI26" s="392" t="s">
        <v>42</v>
      </c>
      <c r="AJ26" s="206"/>
      <c r="AK26" s="206"/>
      <c r="AL26" s="206"/>
      <c r="AM26" s="206"/>
      <c r="AN26" s="211"/>
      <c r="AO26" s="206"/>
      <c r="AP26" s="206"/>
      <c r="AQ26" s="206"/>
      <c r="AR26" s="206"/>
      <c r="AS26" s="206"/>
      <c r="AT26" s="206"/>
      <c r="AU26" s="206"/>
      <c r="AV26" s="206"/>
    </row>
    <row r="27" spans="1:51" s="212" customFormat="1" ht="14.25" customHeight="1" thickBot="1">
      <c r="A27" s="344"/>
      <c r="B27" s="345"/>
      <c r="C27" s="346"/>
      <c r="D27" s="207" t="s">
        <v>103</v>
      </c>
      <c r="E27" s="40" t="s">
        <v>104</v>
      </c>
      <c r="F27" s="386"/>
      <c r="G27" s="386"/>
      <c r="H27" s="386"/>
      <c r="I27" s="312"/>
      <c r="J27" s="314"/>
      <c r="K27" s="310"/>
      <c r="L27" s="310"/>
      <c r="M27" s="318"/>
      <c r="N27" s="312"/>
      <c r="O27" s="314"/>
      <c r="P27" s="316"/>
      <c r="Q27" s="310"/>
      <c r="R27" s="310"/>
      <c r="S27" s="312"/>
      <c r="T27" s="314"/>
      <c r="U27" s="316"/>
      <c r="V27" s="310"/>
      <c r="W27" s="310"/>
      <c r="X27" s="312"/>
      <c r="Y27" s="314"/>
      <c r="Z27" s="316"/>
      <c r="AA27" s="310"/>
      <c r="AB27" s="316"/>
      <c r="AC27" s="312"/>
      <c r="AD27" s="389"/>
      <c r="AE27" s="391"/>
      <c r="AF27" s="393"/>
      <c r="AG27" s="389"/>
      <c r="AH27" s="391"/>
      <c r="AI27" s="393"/>
      <c r="AJ27" s="206"/>
      <c r="AK27" s="206"/>
      <c r="AL27" s="206"/>
      <c r="AM27" s="206"/>
      <c r="AN27" s="211"/>
      <c r="AO27" s="206"/>
      <c r="AP27" s="206"/>
      <c r="AQ27" s="206"/>
      <c r="AR27" s="206"/>
      <c r="AS27" s="206"/>
      <c r="AT27" s="206"/>
      <c r="AU27" s="206"/>
      <c r="AV27" s="206"/>
    </row>
    <row r="28" spans="1:51" s="212" customFormat="1" ht="14.25" customHeight="1">
      <c r="A28" s="404" t="s">
        <v>357</v>
      </c>
      <c r="B28" s="407"/>
      <c r="C28" s="417"/>
      <c r="D28" s="41">
        <v>39.537500000000001</v>
      </c>
      <c r="E28" s="56">
        <v>13.90625</v>
      </c>
      <c r="F28" s="42">
        <v>24.75</v>
      </c>
      <c r="G28" s="42">
        <v>51.47187499999999</v>
      </c>
      <c r="H28" s="213"/>
      <c r="I28" s="214">
        <v>32</v>
      </c>
      <c r="J28" s="41">
        <v>19.75</v>
      </c>
      <c r="K28" s="42">
        <v>11</v>
      </c>
      <c r="L28" s="42">
        <v>30.75</v>
      </c>
      <c r="M28" s="213"/>
      <c r="N28" s="214">
        <v>32</v>
      </c>
      <c r="O28" s="41">
        <v>25.857142857142858</v>
      </c>
      <c r="P28" s="56">
        <v>2.8571428571428572</v>
      </c>
      <c r="Q28" s="56">
        <v>28.714285714285715</v>
      </c>
      <c r="R28" s="213"/>
      <c r="S28" s="214">
        <v>7</v>
      </c>
      <c r="T28" s="41">
        <v>30.78125</v>
      </c>
      <c r="U28" s="56">
        <v>1.125</v>
      </c>
      <c r="V28" s="56">
        <v>31.90625</v>
      </c>
      <c r="W28" s="213"/>
      <c r="X28" s="214">
        <v>32</v>
      </c>
      <c r="Y28" s="41">
        <v>51.5625</v>
      </c>
      <c r="Z28" s="56">
        <v>32.90625</v>
      </c>
      <c r="AA28" s="56">
        <v>84.46875</v>
      </c>
      <c r="AB28" s="213"/>
      <c r="AC28" s="214">
        <v>32</v>
      </c>
      <c r="AD28" s="41">
        <v>190.73</v>
      </c>
      <c r="AE28" s="215"/>
      <c r="AF28" s="214">
        <v>7</v>
      </c>
      <c r="AG28" s="41">
        <f>G28+L28+V28+AA28</f>
        <v>198.59687499999998</v>
      </c>
      <c r="AH28" s="215"/>
      <c r="AI28" s="214">
        <v>32</v>
      </c>
      <c r="AJ28" s="206"/>
      <c r="AK28" s="206"/>
      <c r="AL28" s="206"/>
      <c r="AM28" s="206"/>
      <c r="AN28" s="211"/>
      <c r="AO28" s="206"/>
      <c r="AP28" s="206"/>
      <c r="AQ28" s="206"/>
      <c r="AR28" s="206"/>
      <c r="AS28" s="206"/>
      <c r="AT28" s="206"/>
      <c r="AU28" s="206"/>
      <c r="AV28" s="206"/>
    </row>
    <row r="29" spans="1:51" s="212" customFormat="1" ht="14.25" customHeight="1">
      <c r="A29" s="405" t="s">
        <v>358</v>
      </c>
      <c r="B29" s="408"/>
      <c r="C29" s="418"/>
      <c r="D29" s="35">
        <v>9.1981327260289998</v>
      </c>
      <c r="E29" s="65">
        <v>3.0097439357125602</v>
      </c>
      <c r="F29" s="36">
        <v>4.1696385797675397</v>
      </c>
      <c r="G29" s="36">
        <v>7.5614688262804304</v>
      </c>
      <c r="H29" s="173"/>
      <c r="I29" s="216"/>
      <c r="J29" s="35">
        <v>6.9391109303859402</v>
      </c>
      <c r="K29" s="36">
        <v>5.6132346611686001</v>
      </c>
      <c r="L29" s="36">
        <v>10.8387726056338</v>
      </c>
      <c r="M29" s="173"/>
      <c r="N29" s="216"/>
      <c r="O29" s="35">
        <v>10.1620793710174</v>
      </c>
      <c r="P29" s="65">
        <v>5.3452248382484902</v>
      </c>
      <c r="Q29" s="65">
        <v>12.8612096742769</v>
      </c>
      <c r="R29" s="173"/>
      <c r="S29" s="216"/>
      <c r="T29" s="35">
        <v>12.9348724141272</v>
      </c>
      <c r="U29" s="65">
        <v>1.6176546982248901</v>
      </c>
      <c r="V29" s="65">
        <v>13.683824714732699</v>
      </c>
      <c r="W29" s="173"/>
      <c r="X29" s="216"/>
      <c r="Y29" s="35">
        <v>10.4932410678545</v>
      </c>
      <c r="Z29" s="65">
        <v>8.7484018274502304</v>
      </c>
      <c r="AA29" s="65">
        <v>16.617585388501698</v>
      </c>
      <c r="AB29" s="173"/>
      <c r="AC29" s="216"/>
      <c r="AD29" s="35">
        <v>42.287417919349402</v>
      </c>
      <c r="AE29" s="217"/>
      <c r="AF29" s="216"/>
      <c r="AG29" s="35">
        <v>39.311405795465603</v>
      </c>
      <c r="AH29" s="217"/>
      <c r="AI29" s="216"/>
      <c r="AJ29" s="206"/>
      <c r="AK29" s="206"/>
      <c r="AL29" s="206"/>
      <c r="AM29" s="206"/>
      <c r="AN29" s="211"/>
      <c r="AO29" s="206"/>
      <c r="AP29" s="206"/>
      <c r="AQ29" s="206"/>
      <c r="AR29" s="206"/>
      <c r="AS29" s="206"/>
      <c r="AT29" s="206"/>
      <c r="AU29" s="206"/>
      <c r="AV29" s="206"/>
    </row>
    <row r="30" spans="1:51" s="212" customFormat="1" ht="14.25" customHeight="1">
      <c r="A30" s="307" t="s">
        <v>359</v>
      </c>
      <c r="B30" s="395"/>
      <c r="C30" s="396"/>
      <c r="D30" s="35">
        <v>47.6</v>
      </c>
      <c r="E30" s="65">
        <v>17</v>
      </c>
      <c r="F30" s="36">
        <v>27</v>
      </c>
      <c r="G30" s="36">
        <v>57.3</v>
      </c>
      <c r="H30" s="173">
        <v>12</v>
      </c>
      <c r="I30" s="218"/>
      <c r="J30" s="35">
        <v>29</v>
      </c>
      <c r="K30" s="36">
        <v>17.5</v>
      </c>
      <c r="L30" s="36">
        <v>42</v>
      </c>
      <c r="M30" s="173">
        <v>8</v>
      </c>
      <c r="N30" s="218"/>
      <c r="O30" s="35">
        <v>35</v>
      </c>
      <c r="P30" s="65">
        <v>15</v>
      </c>
      <c r="Q30" s="65">
        <v>42</v>
      </c>
      <c r="R30" s="173">
        <v>7</v>
      </c>
      <c r="S30" s="218"/>
      <c r="T30" s="35">
        <v>44</v>
      </c>
      <c r="U30" s="65">
        <v>3</v>
      </c>
      <c r="V30" s="65">
        <v>47</v>
      </c>
      <c r="W30" s="173">
        <v>8</v>
      </c>
      <c r="X30" s="218"/>
      <c r="Y30" s="35">
        <v>60</v>
      </c>
      <c r="Z30" s="65">
        <v>41</v>
      </c>
      <c r="AA30" s="65">
        <v>95</v>
      </c>
      <c r="AB30" s="173">
        <v>12</v>
      </c>
      <c r="AC30" s="218"/>
      <c r="AD30" s="35">
        <v>212.2</v>
      </c>
      <c r="AE30" s="217">
        <v>35</v>
      </c>
      <c r="AF30" s="218"/>
      <c r="AG30" s="35">
        <v>241.6</v>
      </c>
      <c r="AH30" s="217">
        <v>39</v>
      </c>
      <c r="AI30" s="218"/>
      <c r="AJ30" s="206"/>
      <c r="AK30" s="206"/>
      <c r="AL30" s="206"/>
      <c r="AM30" s="206"/>
      <c r="AN30" s="211"/>
      <c r="AO30" s="206"/>
      <c r="AP30" s="206"/>
      <c r="AQ30" s="206"/>
      <c r="AR30" s="206"/>
      <c r="AS30" s="206"/>
      <c r="AT30" s="206"/>
      <c r="AU30" s="206"/>
      <c r="AV30" s="206"/>
    </row>
    <row r="31" spans="1:51" s="212" customFormat="1" ht="15" customHeight="1">
      <c r="A31" s="307" t="s">
        <v>360</v>
      </c>
      <c r="B31" s="395"/>
      <c r="C31" s="396"/>
      <c r="D31" s="35">
        <v>45.2</v>
      </c>
      <c r="E31" s="65">
        <v>16</v>
      </c>
      <c r="F31" s="36">
        <v>27</v>
      </c>
      <c r="G31" s="36">
        <v>53.7</v>
      </c>
      <c r="H31" s="173">
        <v>11</v>
      </c>
      <c r="I31" s="218"/>
      <c r="J31" s="35">
        <v>23</v>
      </c>
      <c r="K31" s="36">
        <v>15</v>
      </c>
      <c r="L31" s="36">
        <v>36.5</v>
      </c>
      <c r="M31" s="173">
        <v>7</v>
      </c>
      <c r="N31" s="218"/>
      <c r="O31" s="35">
        <v>32</v>
      </c>
      <c r="P31" s="65">
        <v>5</v>
      </c>
      <c r="Q31" s="65">
        <v>40</v>
      </c>
      <c r="R31" s="173">
        <v>7</v>
      </c>
      <c r="S31" s="218"/>
      <c r="T31" s="35">
        <v>39</v>
      </c>
      <c r="U31" s="65">
        <v>3</v>
      </c>
      <c r="V31" s="65">
        <v>42</v>
      </c>
      <c r="W31" s="173">
        <v>7</v>
      </c>
      <c r="X31" s="218"/>
      <c r="Y31" s="35">
        <v>56</v>
      </c>
      <c r="Z31" s="65">
        <v>39</v>
      </c>
      <c r="AA31" s="65">
        <v>92</v>
      </c>
      <c r="AB31" s="173">
        <v>12</v>
      </c>
      <c r="AC31" s="218"/>
      <c r="AD31" s="35">
        <v>206.4</v>
      </c>
      <c r="AE31" s="217">
        <v>34</v>
      </c>
      <c r="AF31" s="218"/>
      <c r="AG31" s="35">
        <v>211.6</v>
      </c>
      <c r="AH31" s="217">
        <v>34</v>
      </c>
      <c r="AI31" s="218"/>
      <c r="AJ31" s="206"/>
      <c r="AK31" s="206"/>
      <c r="AL31" s="206"/>
      <c r="AM31" s="206"/>
      <c r="AN31" s="211"/>
      <c r="AO31" s="206"/>
      <c r="AP31" s="206"/>
      <c r="AQ31" s="206"/>
      <c r="AR31" s="206"/>
      <c r="AS31" s="206"/>
      <c r="AT31" s="206"/>
      <c r="AU31" s="206"/>
      <c r="AV31" s="206"/>
    </row>
    <row r="32" spans="1:51" s="212" customFormat="1" ht="14.25">
      <c r="A32" s="307" t="s">
        <v>361</v>
      </c>
      <c r="B32" s="395"/>
      <c r="C32" s="396"/>
      <c r="D32" s="35">
        <v>38.799999999999997</v>
      </c>
      <c r="E32" s="65">
        <v>14</v>
      </c>
      <c r="F32" s="36">
        <v>25</v>
      </c>
      <c r="G32" s="36">
        <v>51.1</v>
      </c>
      <c r="H32" s="173">
        <v>11</v>
      </c>
      <c r="I32" s="218"/>
      <c r="J32" s="35">
        <v>18</v>
      </c>
      <c r="K32" s="36">
        <v>10.5</v>
      </c>
      <c r="L32" s="36">
        <v>29</v>
      </c>
      <c r="M32" s="173">
        <v>6</v>
      </c>
      <c r="N32" s="218"/>
      <c r="O32" s="35">
        <v>27</v>
      </c>
      <c r="P32" s="65">
        <v>0</v>
      </c>
      <c r="Q32" s="65">
        <v>31</v>
      </c>
      <c r="R32" s="173">
        <v>5</v>
      </c>
      <c r="S32" s="218"/>
      <c r="T32" s="35">
        <v>31</v>
      </c>
      <c r="U32" s="65">
        <v>0</v>
      </c>
      <c r="V32" s="65">
        <v>31</v>
      </c>
      <c r="W32" s="173">
        <v>5</v>
      </c>
      <c r="X32" s="218"/>
      <c r="Y32" s="35">
        <v>52</v>
      </c>
      <c r="Z32" s="65">
        <v>33</v>
      </c>
      <c r="AA32" s="65">
        <v>85</v>
      </c>
      <c r="AB32" s="173">
        <v>11</v>
      </c>
      <c r="AC32" s="218"/>
      <c r="AD32" s="35">
        <v>200.5</v>
      </c>
      <c r="AE32" s="217">
        <v>33</v>
      </c>
      <c r="AF32" s="218"/>
      <c r="AG32" s="35">
        <v>195.1</v>
      </c>
      <c r="AH32" s="217">
        <v>32</v>
      </c>
      <c r="AI32" s="218"/>
      <c r="AJ32" s="206"/>
      <c r="AK32" s="206"/>
      <c r="AL32" s="206"/>
      <c r="AM32" s="206"/>
      <c r="AN32" s="211"/>
      <c r="AO32" s="206"/>
      <c r="AP32" s="206"/>
      <c r="AQ32" s="206"/>
      <c r="AR32" s="206"/>
      <c r="AS32" s="206"/>
      <c r="AT32" s="206"/>
      <c r="AU32" s="206"/>
      <c r="AV32" s="206"/>
    </row>
    <row r="33" spans="1:48" s="212" customFormat="1" ht="14.25" customHeight="1">
      <c r="A33" s="307" t="s">
        <v>362</v>
      </c>
      <c r="B33" s="395"/>
      <c r="C33" s="396"/>
      <c r="D33" s="35">
        <v>30</v>
      </c>
      <c r="E33" s="65">
        <v>11</v>
      </c>
      <c r="F33" s="36">
        <v>22</v>
      </c>
      <c r="G33" s="36">
        <v>47.2</v>
      </c>
      <c r="H33" s="173">
        <v>10</v>
      </c>
      <c r="I33" s="218"/>
      <c r="J33" s="35">
        <v>13</v>
      </c>
      <c r="K33" s="36">
        <v>6</v>
      </c>
      <c r="L33" s="36">
        <v>23.5</v>
      </c>
      <c r="M33" s="173">
        <v>5</v>
      </c>
      <c r="N33" s="218"/>
      <c r="O33" s="35">
        <v>19</v>
      </c>
      <c r="P33" s="65">
        <v>0</v>
      </c>
      <c r="Q33" s="65">
        <v>19</v>
      </c>
      <c r="R33" s="173">
        <v>3</v>
      </c>
      <c r="S33" s="218"/>
      <c r="T33" s="35">
        <v>21</v>
      </c>
      <c r="U33" s="65">
        <v>0</v>
      </c>
      <c r="V33" s="65">
        <v>21</v>
      </c>
      <c r="W33" s="173">
        <v>4</v>
      </c>
      <c r="X33" s="218"/>
      <c r="Y33" s="35">
        <v>46</v>
      </c>
      <c r="Z33" s="65">
        <v>28</v>
      </c>
      <c r="AA33" s="65">
        <v>75</v>
      </c>
      <c r="AB33" s="173">
        <v>10</v>
      </c>
      <c r="AC33" s="218"/>
      <c r="AD33" s="35">
        <v>178.9</v>
      </c>
      <c r="AE33" s="217">
        <v>29</v>
      </c>
      <c r="AF33" s="218"/>
      <c r="AG33" s="35">
        <v>176.3</v>
      </c>
      <c r="AH33" s="217">
        <v>29</v>
      </c>
      <c r="AI33" s="218"/>
      <c r="AJ33" s="206"/>
      <c r="AK33" s="206"/>
      <c r="AL33" s="206"/>
      <c r="AM33" s="206"/>
      <c r="AN33" s="211"/>
      <c r="AO33" s="206"/>
      <c r="AP33" s="206"/>
      <c r="AQ33" s="206"/>
      <c r="AR33" s="206"/>
      <c r="AS33" s="206"/>
      <c r="AT33" s="206"/>
      <c r="AU33" s="206"/>
      <c r="AV33" s="206"/>
    </row>
    <row r="34" spans="1:48" s="212" customFormat="1" ht="14.25" customHeight="1" thickBot="1">
      <c r="A34" s="365" t="s">
        <v>363</v>
      </c>
      <c r="B34" s="397"/>
      <c r="C34" s="398"/>
      <c r="D34" s="38">
        <v>27.2</v>
      </c>
      <c r="E34" s="74">
        <v>10</v>
      </c>
      <c r="F34" s="39">
        <v>20</v>
      </c>
      <c r="G34" s="39">
        <v>39.799999999999997</v>
      </c>
      <c r="H34" s="183">
        <v>8</v>
      </c>
      <c r="I34" s="219"/>
      <c r="J34" s="38">
        <v>12</v>
      </c>
      <c r="K34" s="39">
        <v>4</v>
      </c>
      <c r="L34" s="39">
        <v>15</v>
      </c>
      <c r="M34" s="183">
        <v>3</v>
      </c>
      <c r="N34" s="219"/>
      <c r="O34" s="38">
        <v>4</v>
      </c>
      <c r="P34" s="74">
        <v>0</v>
      </c>
      <c r="Q34" s="74">
        <v>4</v>
      </c>
      <c r="R34" s="183">
        <v>1</v>
      </c>
      <c r="S34" s="219"/>
      <c r="T34" s="38">
        <v>13</v>
      </c>
      <c r="U34" s="74">
        <v>0</v>
      </c>
      <c r="V34" s="74">
        <v>13</v>
      </c>
      <c r="W34" s="183">
        <v>2</v>
      </c>
      <c r="X34" s="219"/>
      <c r="Y34" s="38">
        <v>42</v>
      </c>
      <c r="Z34" s="74">
        <v>20</v>
      </c>
      <c r="AA34" s="74">
        <v>58</v>
      </c>
      <c r="AB34" s="183">
        <v>8</v>
      </c>
      <c r="AC34" s="219"/>
      <c r="AD34" s="38">
        <v>94.8</v>
      </c>
      <c r="AE34" s="220">
        <v>16</v>
      </c>
      <c r="AF34" s="219"/>
      <c r="AG34" s="38">
        <v>145</v>
      </c>
      <c r="AH34" s="220">
        <v>24</v>
      </c>
      <c r="AI34" s="219"/>
      <c r="AJ34" s="206"/>
      <c r="AK34" s="206"/>
      <c r="AL34" s="206"/>
      <c r="AM34" s="206"/>
      <c r="AN34" s="211"/>
      <c r="AO34" s="206"/>
      <c r="AP34" s="206"/>
      <c r="AQ34" s="206"/>
      <c r="AR34" s="206"/>
      <c r="AS34" s="206"/>
      <c r="AT34" s="206"/>
      <c r="AU34" s="206"/>
      <c r="AV34" s="206"/>
    </row>
    <row r="35" spans="1:48" s="212" customFormat="1" ht="14.25" customHeight="1">
      <c r="A35" s="347" t="s">
        <v>64</v>
      </c>
      <c r="B35" s="349"/>
      <c r="C35" s="350"/>
      <c r="D35" s="43">
        <v>34.729999999999997</v>
      </c>
      <c r="E35" s="86">
        <v>13.45</v>
      </c>
      <c r="F35" s="44">
        <v>22.82</v>
      </c>
      <c r="G35" s="44">
        <v>46.91</v>
      </c>
      <c r="H35" s="221"/>
      <c r="I35" s="222">
        <v>146</v>
      </c>
      <c r="J35" s="43">
        <v>19.309999999999999</v>
      </c>
      <c r="K35" s="44">
        <v>10.72</v>
      </c>
      <c r="L35" s="44">
        <v>30.02</v>
      </c>
      <c r="M35" s="221"/>
      <c r="N35" s="222">
        <v>144</v>
      </c>
      <c r="O35" s="43">
        <v>35.26</v>
      </c>
      <c r="P35" s="86">
        <v>3.23</v>
      </c>
      <c r="Q35" s="86">
        <v>38.49</v>
      </c>
      <c r="R35" s="221"/>
      <c r="S35" s="222">
        <v>90</v>
      </c>
      <c r="T35" s="43">
        <v>32.6</v>
      </c>
      <c r="U35" s="86">
        <v>1.6</v>
      </c>
      <c r="V35" s="86">
        <v>34.19</v>
      </c>
      <c r="W35" s="221"/>
      <c r="X35" s="222">
        <v>89</v>
      </c>
      <c r="Y35" s="43">
        <v>48</v>
      </c>
      <c r="Z35" s="86">
        <v>30.9</v>
      </c>
      <c r="AA35" s="86">
        <v>78.900000000000006</v>
      </c>
      <c r="AB35" s="221"/>
      <c r="AC35" s="222">
        <v>84</v>
      </c>
      <c r="AD35" s="43">
        <v>177.73</v>
      </c>
      <c r="AE35" s="221"/>
      <c r="AF35" s="222">
        <v>27</v>
      </c>
      <c r="AG35" s="43">
        <v>187.16</v>
      </c>
      <c r="AH35" s="221"/>
      <c r="AI35" s="222">
        <v>57</v>
      </c>
      <c r="AJ35" s="206"/>
      <c r="AK35" s="206"/>
      <c r="AL35" s="206"/>
      <c r="AM35" s="206"/>
      <c r="AN35" s="211"/>
      <c r="AO35" s="206"/>
      <c r="AP35" s="206"/>
      <c r="AQ35" s="206"/>
      <c r="AR35" s="206"/>
      <c r="AS35" s="206"/>
      <c r="AT35" s="206"/>
      <c r="AU35" s="206"/>
      <c r="AV35" s="206"/>
    </row>
    <row r="36" spans="1:48" s="212" customFormat="1" ht="14.25" customHeight="1">
      <c r="A36" s="307" t="s">
        <v>65</v>
      </c>
      <c r="B36" s="357"/>
      <c r="C36" s="358"/>
      <c r="D36" s="45">
        <v>9.0781963794585891</v>
      </c>
      <c r="E36" s="88">
        <v>3.0242290366211302</v>
      </c>
      <c r="F36" s="46">
        <v>4.5257933953446496</v>
      </c>
      <c r="G36" s="46">
        <v>8.0241341208400794</v>
      </c>
      <c r="H36" s="223"/>
      <c r="I36" s="224"/>
      <c r="J36" s="45">
        <v>7.9229486791923502</v>
      </c>
      <c r="K36" s="46">
        <v>5.6582920085276998</v>
      </c>
      <c r="L36" s="46">
        <v>11.8359820897115</v>
      </c>
      <c r="M36" s="223"/>
      <c r="N36" s="224"/>
      <c r="O36" s="45">
        <v>13.839011063511</v>
      </c>
      <c r="P36" s="88">
        <v>4.4873104479387003</v>
      </c>
      <c r="Q36" s="88">
        <v>15.2472096872163</v>
      </c>
      <c r="R36" s="223"/>
      <c r="S36" s="224"/>
      <c r="T36" s="45">
        <v>15.333207501963299</v>
      </c>
      <c r="U36" s="88">
        <v>2.5393230178873698</v>
      </c>
      <c r="V36" s="88">
        <v>17.009273142301499</v>
      </c>
      <c r="W36" s="223"/>
      <c r="X36" s="224"/>
      <c r="Y36" s="45">
        <v>10.826117460895601</v>
      </c>
      <c r="Z36" s="88">
        <v>8.6757091271140698</v>
      </c>
      <c r="AA36" s="88">
        <v>17.685075763533099</v>
      </c>
      <c r="AB36" s="223"/>
      <c r="AC36" s="224"/>
      <c r="AD36" s="45">
        <v>36.6887532547048</v>
      </c>
      <c r="AE36" s="223"/>
      <c r="AF36" s="224"/>
      <c r="AG36" s="45">
        <v>40.396881470992902</v>
      </c>
      <c r="AH36" s="223"/>
      <c r="AI36" s="224"/>
      <c r="AJ36" s="206"/>
      <c r="AK36" s="206"/>
      <c r="AL36" s="206"/>
      <c r="AM36" s="206"/>
      <c r="AN36" s="211"/>
      <c r="AO36" s="206"/>
      <c r="AP36" s="206"/>
      <c r="AQ36" s="24"/>
      <c r="AR36" s="24"/>
      <c r="AS36" s="24"/>
      <c r="AT36" s="206"/>
      <c r="AU36" s="206"/>
      <c r="AV36" s="206"/>
    </row>
    <row r="37" spans="1:48">
      <c r="A37" s="307" t="s">
        <v>80</v>
      </c>
      <c r="B37" s="357"/>
      <c r="C37" s="358"/>
      <c r="D37" s="45">
        <v>46</v>
      </c>
      <c r="E37" s="88">
        <v>17</v>
      </c>
      <c r="F37" s="46">
        <v>28</v>
      </c>
      <c r="G37" s="46">
        <v>55.1</v>
      </c>
      <c r="H37" s="223">
        <v>12</v>
      </c>
      <c r="I37" s="225"/>
      <c r="J37" s="45">
        <v>28</v>
      </c>
      <c r="K37" s="46">
        <v>17.5</v>
      </c>
      <c r="L37" s="46">
        <v>42</v>
      </c>
      <c r="M37" s="223">
        <v>8</v>
      </c>
      <c r="N37" s="225"/>
      <c r="O37" s="45">
        <v>53</v>
      </c>
      <c r="P37" s="88">
        <v>10</v>
      </c>
      <c r="Q37" s="88">
        <v>54</v>
      </c>
      <c r="R37" s="223">
        <v>9</v>
      </c>
      <c r="S37" s="225"/>
      <c r="T37" s="45">
        <v>49</v>
      </c>
      <c r="U37" s="88">
        <v>3</v>
      </c>
      <c r="V37" s="88">
        <v>53</v>
      </c>
      <c r="W37" s="223">
        <v>9</v>
      </c>
      <c r="X37" s="225"/>
      <c r="Y37" s="45">
        <v>58</v>
      </c>
      <c r="Z37" s="88">
        <v>40</v>
      </c>
      <c r="AA37" s="88">
        <v>96</v>
      </c>
      <c r="AB37" s="223">
        <v>12</v>
      </c>
      <c r="AC37" s="225"/>
      <c r="AD37" s="45">
        <v>219.2</v>
      </c>
      <c r="AE37" s="223">
        <v>36</v>
      </c>
      <c r="AF37" s="226"/>
      <c r="AG37" s="45">
        <v>236.2</v>
      </c>
      <c r="AH37" s="223">
        <v>39</v>
      </c>
      <c r="AI37" s="226"/>
      <c r="AJ37" s="206"/>
      <c r="AK37" s="206"/>
      <c r="AL37" s="206"/>
      <c r="AM37" s="206"/>
      <c r="AN37" s="211"/>
      <c r="AO37" s="206"/>
      <c r="AP37" s="206"/>
      <c r="AQ37" s="24"/>
      <c r="AR37" s="24"/>
      <c r="AS37" s="24"/>
      <c r="AT37" s="24"/>
      <c r="AU37" s="24"/>
      <c r="AV37" s="24"/>
    </row>
    <row r="38" spans="1:48">
      <c r="A38" s="307" t="s">
        <v>81</v>
      </c>
      <c r="B38" s="357"/>
      <c r="C38" s="358"/>
      <c r="D38" s="45">
        <v>40.4</v>
      </c>
      <c r="E38" s="88">
        <v>16</v>
      </c>
      <c r="F38" s="46">
        <v>26</v>
      </c>
      <c r="G38" s="46">
        <v>51.6</v>
      </c>
      <c r="H38" s="223">
        <v>11</v>
      </c>
      <c r="I38" s="225"/>
      <c r="J38" s="45">
        <v>23</v>
      </c>
      <c r="K38" s="46">
        <v>14.5</v>
      </c>
      <c r="L38" s="46">
        <v>37.5</v>
      </c>
      <c r="M38" s="223">
        <v>7</v>
      </c>
      <c r="N38" s="225"/>
      <c r="O38" s="45">
        <v>44</v>
      </c>
      <c r="P38" s="88">
        <v>5</v>
      </c>
      <c r="Q38" s="88">
        <v>48</v>
      </c>
      <c r="R38" s="223">
        <v>8</v>
      </c>
      <c r="S38" s="225"/>
      <c r="T38" s="45">
        <v>44</v>
      </c>
      <c r="U38" s="88">
        <v>3</v>
      </c>
      <c r="V38" s="88">
        <v>45</v>
      </c>
      <c r="W38" s="223">
        <v>7</v>
      </c>
      <c r="X38" s="225"/>
      <c r="Y38" s="45">
        <v>54</v>
      </c>
      <c r="Z38" s="88">
        <v>37</v>
      </c>
      <c r="AA38" s="88">
        <v>92</v>
      </c>
      <c r="AB38" s="223">
        <v>12</v>
      </c>
      <c r="AC38" s="225"/>
      <c r="AD38" s="45">
        <v>205.5</v>
      </c>
      <c r="AE38" s="223">
        <v>34</v>
      </c>
      <c r="AF38" s="226"/>
      <c r="AG38" s="45">
        <v>211.6</v>
      </c>
      <c r="AH38" s="223">
        <v>34</v>
      </c>
      <c r="AI38" s="226"/>
      <c r="AJ38" s="206"/>
      <c r="AK38" s="206"/>
      <c r="AL38" s="206"/>
      <c r="AM38" s="206"/>
      <c r="AN38" s="211"/>
      <c r="AO38" s="206"/>
      <c r="AP38" s="206"/>
      <c r="AQ38" s="24"/>
      <c r="AR38" s="24"/>
      <c r="AS38" s="24"/>
      <c r="AT38" s="24"/>
      <c r="AU38" s="24"/>
      <c r="AV38" s="24"/>
    </row>
    <row r="39" spans="1:48">
      <c r="A39" s="307" t="s">
        <v>82</v>
      </c>
      <c r="B39" s="357"/>
      <c r="C39" s="358"/>
      <c r="D39" s="45">
        <v>34.799999999999997</v>
      </c>
      <c r="E39" s="88">
        <v>14</v>
      </c>
      <c r="F39" s="46">
        <v>23</v>
      </c>
      <c r="G39" s="46">
        <v>48.1</v>
      </c>
      <c r="H39" s="223">
        <v>10</v>
      </c>
      <c r="I39" s="225"/>
      <c r="J39" s="45">
        <v>19</v>
      </c>
      <c r="K39" s="46">
        <v>10.5</v>
      </c>
      <c r="L39" s="46">
        <v>30</v>
      </c>
      <c r="M39" s="223">
        <v>6</v>
      </c>
      <c r="N39" s="225"/>
      <c r="O39" s="45">
        <v>34</v>
      </c>
      <c r="P39" s="88">
        <v>0</v>
      </c>
      <c r="Q39" s="88">
        <v>38</v>
      </c>
      <c r="R39" s="223">
        <v>6</v>
      </c>
      <c r="S39" s="225"/>
      <c r="T39" s="45">
        <v>31</v>
      </c>
      <c r="U39" s="88">
        <v>0</v>
      </c>
      <c r="V39" s="88">
        <v>32</v>
      </c>
      <c r="W39" s="223">
        <v>5</v>
      </c>
      <c r="X39" s="225"/>
      <c r="Y39" s="45">
        <v>50</v>
      </c>
      <c r="Z39" s="88">
        <v>31</v>
      </c>
      <c r="AA39" s="88">
        <v>81</v>
      </c>
      <c r="AB39" s="223">
        <v>10</v>
      </c>
      <c r="AC39" s="225"/>
      <c r="AD39" s="45">
        <v>183</v>
      </c>
      <c r="AE39" s="223">
        <v>30</v>
      </c>
      <c r="AF39" s="226"/>
      <c r="AG39" s="45">
        <v>192.8</v>
      </c>
      <c r="AH39" s="223">
        <v>32</v>
      </c>
      <c r="AI39" s="226"/>
      <c r="AJ39" s="206"/>
      <c r="AK39" s="24"/>
      <c r="AL39" s="24"/>
      <c r="AM39" s="24"/>
      <c r="AN39" s="227"/>
      <c r="AO39" s="24"/>
      <c r="AP39" s="24"/>
      <c r="AQ39" s="24"/>
      <c r="AR39" s="24"/>
      <c r="AS39" s="24"/>
      <c r="AT39" s="24"/>
      <c r="AU39" s="24"/>
      <c r="AV39" s="24"/>
    </row>
    <row r="40" spans="1:48">
      <c r="A40" s="307" t="s">
        <v>83</v>
      </c>
      <c r="B40" s="363"/>
      <c r="C40" s="364"/>
      <c r="D40" s="45">
        <v>28</v>
      </c>
      <c r="E40" s="88">
        <v>12</v>
      </c>
      <c r="F40" s="46">
        <v>20</v>
      </c>
      <c r="G40" s="46">
        <v>42.9</v>
      </c>
      <c r="H40" s="223">
        <v>9</v>
      </c>
      <c r="I40" s="226"/>
      <c r="J40" s="45">
        <v>13</v>
      </c>
      <c r="K40" s="46">
        <v>7</v>
      </c>
      <c r="L40" s="46">
        <v>22</v>
      </c>
      <c r="M40" s="223">
        <v>4</v>
      </c>
      <c r="N40" s="226"/>
      <c r="O40" s="45">
        <v>26</v>
      </c>
      <c r="P40" s="88">
        <v>0</v>
      </c>
      <c r="Q40" s="88">
        <v>31</v>
      </c>
      <c r="R40" s="223">
        <v>5</v>
      </c>
      <c r="S40" s="226"/>
      <c r="T40" s="45">
        <v>21</v>
      </c>
      <c r="U40" s="88">
        <v>0</v>
      </c>
      <c r="V40" s="88">
        <v>21</v>
      </c>
      <c r="W40" s="223">
        <v>4</v>
      </c>
      <c r="X40" s="226"/>
      <c r="Y40" s="45">
        <v>42</v>
      </c>
      <c r="Z40" s="88">
        <v>27</v>
      </c>
      <c r="AA40" s="88">
        <v>71</v>
      </c>
      <c r="AB40" s="223">
        <v>9</v>
      </c>
      <c r="AC40" s="226"/>
      <c r="AD40" s="45">
        <v>141.4</v>
      </c>
      <c r="AE40" s="223">
        <v>25</v>
      </c>
      <c r="AF40" s="226"/>
      <c r="AG40" s="45">
        <v>167.3</v>
      </c>
      <c r="AH40" s="223">
        <v>27</v>
      </c>
      <c r="AI40" s="226"/>
      <c r="AJ40" s="24"/>
      <c r="AK40" s="24"/>
      <c r="AL40" s="24"/>
      <c r="AM40" s="24"/>
      <c r="AN40" s="227"/>
      <c r="AO40" s="24"/>
      <c r="AP40" s="24"/>
      <c r="AQ40" s="24"/>
      <c r="AR40" s="24"/>
      <c r="AS40" s="24"/>
      <c r="AT40" s="24"/>
      <c r="AU40" s="24"/>
      <c r="AV40" s="24"/>
    </row>
    <row r="41" spans="1:48" ht="17.25" thickBot="1">
      <c r="A41" s="365" t="s">
        <v>84</v>
      </c>
      <c r="B41" s="366"/>
      <c r="C41" s="367"/>
      <c r="D41" s="47">
        <v>23.6</v>
      </c>
      <c r="E41" s="93">
        <v>10</v>
      </c>
      <c r="F41" s="48">
        <v>18</v>
      </c>
      <c r="G41" s="48">
        <v>39.799999999999997</v>
      </c>
      <c r="H41" s="228">
        <v>8</v>
      </c>
      <c r="I41" s="229"/>
      <c r="J41" s="47">
        <v>11</v>
      </c>
      <c r="K41" s="48">
        <v>4</v>
      </c>
      <c r="L41" s="48">
        <v>16</v>
      </c>
      <c r="M41" s="228">
        <v>3</v>
      </c>
      <c r="N41" s="229"/>
      <c r="O41" s="47">
        <v>19</v>
      </c>
      <c r="P41" s="93">
        <v>0</v>
      </c>
      <c r="Q41" s="93">
        <v>19</v>
      </c>
      <c r="R41" s="228">
        <v>3</v>
      </c>
      <c r="S41" s="229"/>
      <c r="T41" s="47">
        <v>17</v>
      </c>
      <c r="U41" s="93">
        <v>0</v>
      </c>
      <c r="V41" s="93">
        <v>17</v>
      </c>
      <c r="W41" s="228">
        <v>3</v>
      </c>
      <c r="X41" s="229"/>
      <c r="Y41" s="47">
        <v>36</v>
      </c>
      <c r="Z41" s="93">
        <v>21</v>
      </c>
      <c r="AA41" s="93">
        <v>59</v>
      </c>
      <c r="AB41" s="228">
        <v>8</v>
      </c>
      <c r="AC41" s="229"/>
      <c r="AD41" s="47">
        <v>129.6</v>
      </c>
      <c r="AE41" s="228">
        <v>22</v>
      </c>
      <c r="AF41" s="229"/>
      <c r="AG41" s="47">
        <v>145</v>
      </c>
      <c r="AH41" s="228">
        <v>24</v>
      </c>
      <c r="AI41" s="229"/>
      <c r="AJ41" s="24"/>
      <c r="AK41" s="24"/>
      <c r="AL41" s="24"/>
      <c r="AM41" s="24"/>
      <c r="AN41" s="227"/>
      <c r="AO41" s="24"/>
      <c r="AP41" s="24"/>
      <c r="AQ41" s="24"/>
      <c r="AR41" s="24"/>
      <c r="AS41" s="24"/>
      <c r="AT41" s="24"/>
      <c r="AU41" s="24"/>
      <c r="AV41" s="24"/>
    </row>
    <row r="42" spans="1:48">
      <c r="A42" s="347" t="s">
        <v>66</v>
      </c>
      <c r="B42" s="302"/>
      <c r="C42" s="303"/>
      <c r="D42" s="43">
        <v>35.08</v>
      </c>
      <c r="E42" s="86">
        <v>12.78</v>
      </c>
      <c r="F42" s="44">
        <v>25.8</v>
      </c>
      <c r="G42" s="44">
        <v>49.73</v>
      </c>
      <c r="H42" s="221"/>
      <c r="I42" s="222">
        <v>33934</v>
      </c>
      <c r="J42" s="43">
        <v>22.32</v>
      </c>
      <c r="K42" s="44">
        <v>12.24</v>
      </c>
      <c r="L42" s="44">
        <v>34.56</v>
      </c>
      <c r="M42" s="221"/>
      <c r="N42" s="222">
        <v>33736</v>
      </c>
      <c r="O42" s="43">
        <v>41.84</v>
      </c>
      <c r="P42" s="86">
        <v>5.04</v>
      </c>
      <c r="Q42" s="86">
        <v>46.88</v>
      </c>
      <c r="R42" s="221"/>
      <c r="S42" s="222">
        <v>22225</v>
      </c>
      <c r="T42" s="43">
        <v>38.659999999999997</v>
      </c>
      <c r="U42" s="86">
        <v>3.18</v>
      </c>
      <c r="V42" s="86">
        <v>41.84</v>
      </c>
      <c r="W42" s="221"/>
      <c r="X42" s="222">
        <v>24833</v>
      </c>
      <c r="Y42" s="43">
        <v>45.05</v>
      </c>
      <c r="Z42" s="86">
        <v>29.36</v>
      </c>
      <c r="AA42" s="86">
        <v>74.42</v>
      </c>
      <c r="AB42" s="221"/>
      <c r="AC42" s="222">
        <v>24322</v>
      </c>
      <c r="AD42" s="43">
        <v>203.66</v>
      </c>
      <c r="AE42" s="221"/>
      <c r="AF42" s="222">
        <v>12244</v>
      </c>
      <c r="AG42" s="43">
        <v>180.7</v>
      </c>
      <c r="AH42" s="221"/>
      <c r="AI42" s="222">
        <v>12078</v>
      </c>
      <c r="AJ42" s="24"/>
      <c r="AK42" s="24"/>
      <c r="AL42" s="24"/>
      <c r="AM42" s="24"/>
      <c r="AN42" s="227"/>
      <c r="AO42" s="24"/>
      <c r="AP42" s="24"/>
      <c r="AQ42" s="24"/>
      <c r="AR42" s="24"/>
      <c r="AS42" s="24"/>
      <c r="AT42" s="24"/>
      <c r="AU42" s="24"/>
      <c r="AV42" s="24"/>
    </row>
    <row r="43" spans="1:48">
      <c r="A43" s="307" t="s">
        <v>27</v>
      </c>
      <c r="B43" s="363"/>
      <c r="C43" s="364"/>
      <c r="D43" s="45">
        <v>10.9543748238597</v>
      </c>
      <c r="E43" s="88">
        <v>3.8781387100876499</v>
      </c>
      <c r="F43" s="46">
        <v>7.1948221258170104</v>
      </c>
      <c r="G43" s="46">
        <v>11.845970652349299</v>
      </c>
      <c r="H43" s="223"/>
      <c r="I43" s="224"/>
      <c r="J43" s="45">
        <v>10.670303807135401</v>
      </c>
      <c r="K43" s="46">
        <v>7.9441446891102503</v>
      </c>
      <c r="L43" s="46">
        <v>17.186625990586801</v>
      </c>
      <c r="M43" s="223"/>
      <c r="N43" s="224"/>
      <c r="O43" s="45">
        <v>19.847966201615002</v>
      </c>
      <c r="P43" s="88">
        <v>5.4730611406063296</v>
      </c>
      <c r="Q43" s="88">
        <v>23.1847300170019</v>
      </c>
      <c r="R43" s="223"/>
      <c r="S43" s="224"/>
      <c r="T43" s="45">
        <v>20.703330350556499</v>
      </c>
      <c r="U43" s="88">
        <v>3.9754364138329699</v>
      </c>
      <c r="V43" s="88">
        <v>23.494324618765098</v>
      </c>
      <c r="W43" s="223"/>
      <c r="X43" s="224"/>
      <c r="Y43" s="45">
        <v>13.869024693863601</v>
      </c>
      <c r="Z43" s="88">
        <v>10.5968030281786</v>
      </c>
      <c r="AA43" s="88">
        <v>22.9857103403418</v>
      </c>
      <c r="AB43" s="223"/>
      <c r="AC43" s="224"/>
      <c r="AD43" s="45">
        <v>57.288963499081298</v>
      </c>
      <c r="AE43" s="223"/>
      <c r="AF43" s="224"/>
      <c r="AG43" s="45">
        <v>56.299721440093997</v>
      </c>
      <c r="AH43" s="223"/>
      <c r="AI43" s="224"/>
      <c r="AJ43" s="24"/>
      <c r="AK43" s="24"/>
      <c r="AL43" s="24"/>
      <c r="AM43" s="24"/>
      <c r="AN43" s="227"/>
      <c r="AO43" s="24"/>
      <c r="AP43" s="24"/>
      <c r="AQ43" s="24"/>
      <c r="AR43" s="24"/>
      <c r="AS43" s="24"/>
      <c r="AT43" s="24"/>
      <c r="AU43" s="24"/>
      <c r="AV43" s="24"/>
    </row>
    <row r="44" spans="1:48">
      <c r="A44" s="307" t="s">
        <v>85</v>
      </c>
      <c r="B44" s="363"/>
      <c r="C44" s="364"/>
      <c r="D44" s="45">
        <v>48</v>
      </c>
      <c r="E44" s="88">
        <v>17</v>
      </c>
      <c r="F44" s="46">
        <v>33</v>
      </c>
      <c r="G44" s="46">
        <v>62</v>
      </c>
      <c r="H44" s="223">
        <v>13</v>
      </c>
      <c r="I44" s="226"/>
      <c r="J44" s="45">
        <v>36</v>
      </c>
      <c r="K44" s="46">
        <v>22</v>
      </c>
      <c r="L44" s="46">
        <v>57</v>
      </c>
      <c r="M44" s="223">
        <v>10</v>
      </c>
      <c r="N44" s="226"/>
      <c r="O44" s="45">
        <v>69</v>
      </c>
      <c r="P44" s="88">
        <v>15</v>
      </c>
      <c r="Q44" s="88">
        <v>78</v>
      </c>
      <c r="R44" s="223">
        <v>12</v>
      </c>
      <c r="S44" s="226"/>
      <c r="T44" s="45">
        <v>67</v>
      </c>
      <c r="U44" s="88">
        <v>9</v>
      </c>
      <c r="V44" s="88">
        <v>74</v>
      </c>
      <c r="W44" s="223">
        <v>12</v>
      </c>
      <c r="X44" s="226"/>
      <c r="Y44" s="45">
        <v>60</v>
      </c>
      <c r="Z44" s="88">
        <v>41</v>
      </c>
      <c r="AA44" s="88">
        <v>100</v>
      </c>
      <c r="AB44" s="223">
        <v>13</v>
      </c>
      <c r="AC44" s="226"/>
      <c r="AD44" s="45">
        <v>272.45</v>
      </c>
      <c r="AE44" s="223">
        <v>45</v>
      </c>
      <c r="AF44" s="226"/>
      <c r="AG44" s="45">
        <v>247.2</v>
      </c>
      <c r="AH44" s="223">
        <v>40</v>
      </c>
      <c r="AI44" s="226"/>
      <c r="AJ44" s="24"/>
      <c r="AK44" s="24"/>
      <c r="AL44" s="24"/>
      <c r="AM44" s="24"/>
      <c r="AN44" s="227"/>
      <c r="AO44" s="24"/>
      <c r="AP44" s="24"/>
      <c r="AQ44" s="24"/>
      <c r="AR44" s="24"/>
      <c r="AS44" s="24"/>
      <c r="AT44" s="24"/>
      <c r="AU44" s="24"/>
      <c r="AV44" s="24"/>
    </row>
    <row r="45" spans="1:48">
      <c r="A45" s="307" t="s">
        <v>86</v>
      </c>
      <c r="B45" s="363"/>
      <c r="C45" s="364"/>
      <c r="D45" s="45">
        <v>42.4</v>
      </c>
      <c r="E45" s="88">
        <v>15</v>
      </c>
      <c r="F45" s="46">
        <v>31</v>
      </c>
      <c r="G45" s="46">
        <v>57.3</v>
      </c>
      <c r="H45" s="223">
        <v>12</v>
      </c>
      <c r="I45" s="226"/>
      <c r="J45" s="45">
        <v>28</v>
      </c>
      <c r="K45" s="46">
        <v>18</v>
      </c>
      <c r="L45" s="46">
        <v>45</v>
      </c>
      <c r="M45" s="223">
        <v>8</v>
      </c>
      <c r="N45" s="226"/>
      <c r="O45" s="45">
        <v>57</v>
      </c>
      <c r="P45" s="88">
        <v>10</v>
      </c>
      <c r="Q45" s="88">
        <v>64</v>
      </c>
      <c r="R45" s="223">
        <v>10</v>
      </c>
      <c r="S45" s="226"/>
      <c r="T45" s="45">
        <v>54</v>
      </c>
      <c r="U45" s="88">
        <v>6</v>
      </c>
      <c r="V45" s="88">
        <v>58</v>
      </c>
      <c r="W45" s="223">
        <v>9</v>
      </c>
      <c r="X45" s="226"/>
      <c r="Y45" s="45">
        <v>54</v>
      </c>
      <c r="Z45" s="88">
        <v>37</v>
      </c>
      <c r="AA45" s="88">
        <v>91</v>
      </c>
      <c r="AB45" s="223">
        <v>12</v>
      </c>
      <c r="AC45" s="226"/>
      <c r="AD45" s="45">
        <v>239.7</v>
      </c>
      <c r="AE45" s="223">
        <v>39</v>
      </c>
      <c r="AF45" s="226"/>
      <c r="AG45" s="45">
        <v>217.3</v>
      </c>
      <c r="AH45" s="223">
        <v>36</v>
      </c>
      <c r="AI45" s="226"/>
      <c r="AJ45" s="24"/>
      <c r="AK45" s="24"/>
      <c r="AL45" s="24"/>
      <c r="AM45" s="24"/>
      <c r="AN45" s="227"/>
      <c r="AO45" s="24"/>
      <c r="AP45" s="24"/>
      <c r="AQ45" s="24"/>
      <c r="AR45" s="24"/>
      <c r="AS45" s="24"/>
      <c r="AT45" s="24"/>
      <c r="AU45" s="24"/>
      <c r="AV45" s="24"/>
    </row>
    <row r="46" spans="1:48">
      <c r="A46" s="307" t="s">
        <v>87</v>
      </c>
      <c r="B46" s="363"/>
      <c r="C46" s="364"/>
      <c r="D46" s="45">
        <v>34.799999999999997</v>
      </c>
      <c r="E46" s="88">
        <v>13</v>
      </c>
      <c r="F46" s="46">
        <v>27</v>
      </c>
      <c r="G46" s="46">
        <v>51.2</v>
      </c>
      <c r="H46" s="223">
        <v>11</v>
      </c>
      <c r="I46" s="226"/>
      <c r="J46" s="45">
        <v>20</v>
      </c>
      <c r="K46" s="46">
        <v>12</v>
      </c>
      <c r="L46" s="46">
        <v>31.5</v>
      </c>
      <c r="M46" s="223">
        <v>6</v>
      </c>
      <c r="N46" s="226"/>
      <c r="O46" s="45">
        <v>40</v>
      </c>
      <c r="P46" s="88">
        <v>5</v>
      </c>
      <c r="Q46" s="88">
        <v>44</v>
      </c>
      <c r="R46" s="223">
        <v>7</v>
      </c>
      <c r="S46" s="226"/>
      <c r="T46" s="45">
        <v>36</v>
      </c>
      <c r="U46" s="88">
        <v>3</v>
      </c>
      <c r="V46" s="88">
        <v>38</v>
      </c>
      <c r="W46" s="223">
        <v>6</v>
      </c>
      <c r="X46" s="226"/>
      <c r="Y46" s="45">
        <v>46</v>
      </c>
      <c r="Z46" s="88">
        <v>30</v>
      </c>
      <c r="AA46" s="88">
        <v>77</v>
      </c>
      <c r="AB46" s="223">
        <v>10</v>
      </c>
      <c r="AC46" s="226"/>
      <c r="AD46" s="45">
        <v>200.3</v>
      </c>
      <c r="AE46" s="223">
        <v>33</v>
      </c>
      <c r="AF46" s="226"/>
      <c r="AG46" s="45">
        <v>180.7</v>
      </c>
      <c r="AH46" s="223">
        <v>30</v>
      </c>
      <c r="AI46" s="226"/>
      <c r="AJ46" s="24"/>
      <c r="AK46" s="24"/>
      <c r="AL46" s="24"/>
      <c r="AM46" s="24"/>
      <c r="AN46" s="227"/>
      <c r="AO46" s="24"/>
      <c r="AP46" s="24"/>
      <c r="AQ46" s="24"/>
      <c r="AR46" s="24"/>
      <c r="AS46" s="24"/>
      <c r="AT46" s="24"/>
      <c r="AU46" s="24"/>
      <c r="AV46" s="24"/>
    </row>
    <row r="47" spans="1:48">
      <c r="A47" s="307" t="s">
        <v>88</v>
      </c>
      <c r="B47" s="363"/>
      <c r="C47" s="364"/>
      <c r="D47" s="45">
        <v>27.6</v>
      </c>
      <c r="E47" s="88">
        <v>11</v>
      </c>
      <c r="F47" s="46">
        <v>23</v>
      </c>
      <c r="G47" s="46">
        <v>44.1</v>
      </c>
      <c r="H47" s="223">
        <v>9</v>
      </c>
      <c r="I47" s="226"/>
      <c r="J47" s="45">
        <v>15</v>
      </c>
      <c r="K47" s="46">
        <v>6</v>
      </c>
      <c r="L47" s="46">
        <v>21</v>
      </c>
      <c r="M47" s="223">
        <v>4</v>
      </c>
      <c r="N47" s="226"/>
      <c r="O47" s="45">
        <v>26</v>
      </c>
      <c r="P47" s="88">
        <v>0</v>
      </c>
      <c r="Q47" s="88">
        <v>28</v>
      </c>
      <c r="R47" s="223">
        <v>5</v>
      </c>
      <c r="S47" s="226"/>
      <c r="T47" s="45">
        <v>22</v>
      </c>
      <c r="U47" s="88">
        <v>0</v>
      </c>
      <c r="V47" s="88">
        <v>23</v>
      </c>
      <c r="W47" s="223">
        <v>4</v>
      </c>
      <c r="X47" s="226"/>
      <c r="Y47" s="45">
        <v>36</v>
      </c>
      <c r="Z47" s="88">
        <v>23</v>
      </c>
      <c r="AA47" s="88">
        <v>61</v>
      </c>
      <c r="AB47" s="223">
        <v>8</v>
      </c>
      <c r="AC47" s="226"/>
      <c r="AD47" s="45">
        <v>164.6</v>
      </c>
      <c r="AE47" s="223">
        <v>28</v>
      </c>
      <c r="AF47" s="226"/>
      <c r="AG47" s="45">
        <v>144.80000000000001</v>
      </c>
      <c r="AH47" s="223">
        <v>25</v>
      </c>
      <c r="AI47" s="226"/>
      <c r="AJ47" s="24"/>
      <c r="AK47" s="24"/>
      <c r="AL47" s="24"/>
      <c r="AM47" s="24"/>
      <c r="AN47" s="227"/>
      <c r="AO47" s="24"/>
      <c r="AP47" s="24"/>
      <c r="AQ47" s="24"/>
      <c r="AR47" s="24"/>
      <c r="AS47" s="24"/>
      <c r="AT47" s="24"/>
      <c r="AU47" s="24"/>
      <c r="AV47" s="24"/>
    </row>
    <row r="48" spans="1:48" ht="17.25" thickBot="1">
      <c r="A48" s="365" t="s">
        <v>89</v>
      </c>
      <c r="B48" s="366"/>
      <c r="C48" s="367"/>
      <c r="D48" s="47">
        <v>22.4</v>
      </c>
      <c r="E48" s="93">
        <v>8</v>
      </c>
      <c r="F48" s="48">
        <v>18</v>
      </c>
      <c r="G48" s="48">
        <v>37.200000000000003</v>
      </c>
      <c r="H48" s="228">
        <v>8</v>
      </c>
      <c r="I48" s="229"/>
      <c r="J48" s="47">
        <v>12</v>
      </c>
      <c r="K48" s="48">
        <v>2</v>
      </c>
      <c r="L48" s="48">
        <v>16</v>
      </c>
      <c r="M48" s="228">
        <v>3</v>
      </c>
      <c r="N48" s="229"/>
      <c r="O48" s="47">
        <v>18</v>
      </c>
      <c r="P48" s="93">
        <v>0</v>
      </c>
      <c r="Q48" s="93">
        <v>20</v>
      </c>
      <c r="R48" s="228">
        <v>4</v>
      </c>
      <c r="S48" s="229"/>
      <c r="T48" s="47">
        <v>14</v>
      </c>
      <c r="U48" s="93">
        <v>0</v>
      </c>
      <c r="V48" s="93">
        <v>15</v>
      </c>
      <c r="W48" s="228">
        <v>3</v>
      </c>
      <c r="X48" s="229"/>
      <c r="Y48" s="47">
        <v>28</v>
      </c>
      <c r="Z48" s="93">
        <v>16</v>
      </c>
      <c r="AA48" s="93">
        <v>46</v>
      </c>
      <c r="AB48" s="228">
        <v>6</v>
      </c>
      <c r="AC48" s="229"/>
      <c r="AD48" s="47">
        <v>140.69999999999999</v>
      </c>
      <c r="AE48" s="228">
        <v>24</v>
      </c>
      <c r="AF48" s="229"/>
      <c r="AG48" s="47">
        <v>114.9</v>
      </c>
      <c r="AH48" s="228">
        <v>20</v>
      </c>
      <c r="AI48" s="229"/>
      <c r="AJ48" s="24"/>
      <c r="AK48" s="24"/>
      <c r="AL48" s="24"/>
      <c r="AM48" s="24"/>
      <c r="AN48" s="227"/>
      <c r="AO48" s="24"/>
      <c r="AP48" s="24"/>
      <c r="AQ48" s="24"/>
      <c r="AR48" s="24"/>
      <c r="AS48" s="24"/>
      <c r="AT48" s="24"/>
      <c r="AU48" s="24"/>
      <c r="AV48" s="24"/>
    </row>
    <row r="49" spans="1:54" ht="17.25" thickBot="1">
      <c r="A49" s="368" t="s">
        <v>90</v>
      </c>
      <c r="B49" s="369"/>
      <c r="C49" s="370"/>
      <c r="D49" s="371">
        <v>4.9980000000000002</v>
      </c>
      <c r="E49" s="372"/>
      <c r="F49" s="372"/>
      <c r="G49" s="372"/>
      <c r="H49" s="372"/>
      <c r="I49" s="373"/>
      <c r="J49" s="371">
        <v>5.7320000000000002</v>
      </c>
      <c r="K49" s="372"/>
      <c r="L49" s="372"/>
      <c r="M49" s="372"/>
      <c r="N49" s="373"/>
      <c r="O49" s="371">
        <v>6.6286659999999999</v>
      </c>
      <c r="P49" s="372"/>
      <c r="Q49" s="372"/>
      <c r="R49" s="372"/>
      <c r="S49" s="373"/>
      <c r="T49" s="371">
        <v>6.5866660000000001</v>
      </c>
      <c r="U49" s="372"/>
      <c r="V49" s="372"/>
      <c r="W49" s="372"/>
      <c r="X49" s="373"/>
      <c r="Y49" s="371">
        <v>8.2453330000000005</v>
      </c>
      <c r="Z49" s="372"/>
      <c r="AA49" s="372"/>
      <c r="AB49" s="372"/>
      <c r="AC49" s="373"/>
      <c r="AD49" s="230"/>
      <c r="AE49" s="231"/>
      <c r="AF49" s="232"/>
      <c r="AG49" s="230"/>
      <c r="AH49" s="231"/>
      <c r="AI49" s="232"/>
      <c r="AJ49" s="24"/>
      <c r="AK49" s="24"/>
      <c r="AL49" s="24"/>
      <c r="AM49" s="24"/>
      <c r="AN49" s="227"/>
      <c r="AO49" s="24"/>
      <c r="AP49" s="24"/>
      <c r="AQ49" s="24"/>
      <c r="AR49" s="24"/>
      <c r="AS49" s="24"/>
      <c r="AT49" s="24"/>
      <c r="AU49" s="24"/>
      <c r="AV49" s="24"/>
    </row>
    <row r="50" spans="1:54">
      <c r="A50" s="374" t="s">
        <v>364</v>
      </c>
      <c r="B50" s="374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5"/>
      <c r="AH50" s="375"/>
      <c r="AI50" s="375"/>
      <c r="AJ50" s="375"/>
      <c r="AK50" s="375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27"/>
      <c r="AZ50" s="24"/>
      <c r="BA50" s="24"/>
      <c r="BB50" s="24"/>
    </row>
    <row r="51" spans="1:54">
      <c r="A51" s="375" t="s">
        <v>365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27"/>
      <c r="AZ51" s="24"/>
      <c r="BA51" s="24"/>
      <c r="BB51" s="24"/>
    </row>
    <row r="52" spans="1:54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24"/>
      <c r="AH52" s="24"/>
      <c r="AI52" s="24"/>
      <c r="AJ52" s="24"/>
      <c r="AK52" s="24"/>
    </row>
    <row r="53" spans="1:54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24"/>
      <c r="AH53" s="24"/>
      <c r="AI53" s="24"/>
      <c r="AJ53" s="24"/>
      <c r="AK53" s="24"/>
    </row>
  </sheetData>
  <mergeCells count="104">
    <mergeCell ref="U2:U3"/>
    <mergeCell ref="V2:V3"/>
    <mergeCell ref="W2:W3"/>
    <mergeCell ref="X2:X3"/>
    <mergeCell ref="Y2:Y3"/>
    <mergeCell ref="Z2:Z3"/>
    <mergeCell ref="AA2:AA3"/>
    <mergeCell ref="AB2:AC2"/>
    <mergeCell ref="AD2:AD3"/>
    <mergeCell ref="A1:A3"/>
    <mergeCell ref="B1:B3"/>
    <mergeCell ref="C1:C3"/>
    <mergeCell ref="D1:I1"/>
    <mergeCell ref="J1:N1"/>
    <mergeCell ref="O1:T1"/>
    <mergeCell ref="U1:Y1"/>
    <mergeCell ref="Z1:AD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20:N20"/>
    <mergeCell ref="A21:N21"/>
    <mergeCell ref="A24:AC24"/>
    <mergeCell ref="A25:C27"/>
    <mergeCell ref="D25:I25"/>
    <mergeCell ref="J25:N25"/>
    <mergeCell ref="O25:S25"/>
    <mergeCell ref="T25:X25"/>
    <mergeCell ref="Y25:AC25"/>
    <mergeCell ref="AD25:AF25"/>
    <mergeCell ref="AG25:AI25"/>
    <mergeCell ref="D26:E26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AD26:AD27"/>
    <mergeCell ref="AE26:AE27"/>
    <mergeCell ref="AF26:AF27"/>
    <mergeCell ref="AG26:AG27"/>
    <mergeCell ref="AH26:AH27"/>
    <mergeCell ref="AI26:AI27"/>
    <mergeCell ref="Y26:Y27"/>
    <mergeCell ref="Z26:Z27"/>
    <mergeCell ref="AA26:AA27"/>
    <mergeCell ref="AB26:AB27"/>
    <mergeCell ref="AC26:A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Y49:AC49"/>
    <mergeCell ref="A50:AK50"/>
    <mergeCell ref="A51:AK51"/>
    <mergeCell ref="A46:C46"/>
    <mergeCell ref="A47:C47"/>
    <mergeCell ref="A48:C48"/>
    <mergeCell ref="A49:C49"/>
    <mergeCell ref="D49:I49"/>
    <mergeCell ref="J49:N49"/>
    <mergeCell ref="O49:S49"/>
    <mergeCell ref="T49:X4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"/>
  <sheetViews>
    <sheetView workbookViewId="0">
      <selection activeCell="H42" sqref="H42"/>
    </sheetView>
  </sheetViews>
  <sheetFormatPr defaultRowHeight="16.5"/>
  <cols>
    <col min="4" max="4" width="5.25" bestFit="1" customWidth="1"/>
    <col min="5" max="5" width="7.125" bestFit="1" customWidth="1"/>
    <col min="6" max="8" width="5.25" bestFit="1" customWidth="1"/>
    <col min="9" max="9" width="5.625" bestFit="1" customWidth="1"/>
    <col min="10" max="10" width="5.25" bestFit="1" customWidth="1"/>
    <col min="11" max="11" width="12.125" bestFit="1" customWidth="1"/>
    <col min="12" max="13" width="5.25" bestFit="1" customWidth="1"/>
    <col min="14" max="14" width="5.625" bestFit="1" customWidth="1"/>
    <col min="15" max="15" width="5.25" bestFit="1" customWidth="1"/>
    <col min="16" max="16" width="7.125" bestFit="1" customWidth="1"/>
    <col min="17" max="18" width="5.25" bestFit="1" customWidth="1"/>
    <col min="19" max="19" width="5.625" bestFit="1" customWidth="1"/>
    <col min="20" max="20" width="5.25" bestFit="1" customWidth="1"/>
    <col min="21" max="21" width="7.125" bestFit="1" customWidth="1"/>
    <col min="22" max="23" width="5.25" bestFit="1" customWidth="1"/>
    <col min="24" max="24" width="5.625" bestFit="1" customWidth="1"/>
    <col min="25" max="29" width="5.625" customWidth="1"/>
    <col min="30" max="30" width="6" bestFit="1" customWidth="1"/>
    <col min="31" max="31" width="7.125" bestFit="1" customWidth="1"/>
    <col min="32" max="32" width="5.625" bestFit="1" customWidth="1"/>
  </cols>
  <sheetData>
    <row r="1" spans="1:56" s="212" customFormat="1" ht="21" thickBot="1">
      <c r="A1" s="337" t="s">
        <v>79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268"/>
      <c r="AO1" s="268"/>
      <c r="AP1" s="268"/>
      <c r="AQ1" s="268"/>
      <c r="AR1" s="268"/>
      <c r="AS1" s="268"/>
      <c r="AT1" s="268"/>
      <c r="AU1" s="268"/>
      <c r="AV1" s="211"/>
      <c r="AW1" s="268"/>
      <c r="AX1" s="268"/>
      <c r="AY1" s="268"/>
    </row>
    <row r="2" spans="1:56" s="212" customFormat="1">
      <c r="A2" s="338"/>
      <c r="B2" s="339"/>
      <c r="C2" s="340"/>
      <c r="D2" s="347" t="s">
        <v>19</v>
      </c>
      <c r="E2" s="348"/>
      <c r="F2" s="349"/>
      <c r="G2" s="349"/>
      <c r="H2" s="349"/>
      <c r="I2" s="350"/>
      <c r="J2" s="347" t="s">
        <v>20</v>
      </c>
      <c r="K2" s="349"/>
      <c r="L2" s="349"/>
      <c r="M2" s="349"/>
      <c r="N2" s="350"/>
      <c r="O2" s="347" t="s">
        <v>266</v>
      </c>
      <c r="P2" s="348"/>
      <c r="Q2" s="348"/>
      <c r="R2" s="349"/>
      <c r="S2" s="350"/>
      <c r="T2" s="347" t="s">
        <v>291</v>
      </c>
      <c r="U2" s="348"/>
      <c r="V2" s="348"/>
      <c r="W2" s="349"/>
      <c r="X2" s="350"/>
      <c r="Y2" s="347" t="s">
        <v>70</v>
      </c>
      <c r="Z2" s="348"/>
      <c r="AA2" s="348"/>
      <c r="AB2" s="383"/>
      <c r="AC2" s="384"/>
      <c r="AD2" s="347" t="s">
        <v>75</v>
      </c>
      <c r="AE2" s="348"/>
      <c r="AF2" s="348"/>
      <c r="AG2" s="383"/>
      <c r="AH2" s="384"/>
      <c r="AI2" s="304" t="s">
        <v>50</v>
      </c>
      <c r="AJ2" s="305"/>
      <c r="AK2" s="306"/>
      <c r="AL2" s="304" t="s">
        <v>300</v>
      </c>
      <c r="AM2" s="305"/>
      <c r="AN2" s="306"/>
      <c r="AO2" s="304" t="s">
        <v>299</v>
      </c>
      <c r="AP2" s="305"/>
      <c r="AQ2" s="306"/>
      <c r="AR2" s="268"/>
      <c r="AS2" s="268"/>
      <c r="AT2" s="268"/>
      <c r="AU2" s="268"/>
      <c r="AV2" s="211"/>
      <c r="AW2" s="268"/>
      <c r="AX2" s="268"/>
      <c r="AY2" s="268"/>
      <c r="AZ2" s="268"/>
      <c r="BA2" s="268"/>
      <c r="BB2" s="268"/>
      <c r="BC2" s="268"/>
      <c r="BD2" s="268"/>
    </row>
    <row r="3" spans="1:56" s="212" customFormat="1" ht="16.5" customHeight="1">
      <c r="A3" s="341"/>
      <c r="B3" s="342"/>
      <c r="C3" s="343"/>
      <c r="D3" s="307" t="s">
        <v>101</v>
      </c>
      <c r="E3" s="308"/>
      <c r="F3" s="385" t="s">
        <v>72</v>
      </c>
      <c r="G3" s="387" t="s">
        <v>24</v>
      </c>
      <c r="H3" s="387" t="s">
        <v>25</v>
      </c>
      <c r="I3" s="311" t="s">
        <v>9</v>
      </c>
      <c r="J3" s="313" t="s">
        <v>8</v>
      </c>
      <c r="K3" s="309" t="s">
        <v>102</v>
      </c>
      <c r="L3" s="309" t="s">
        <v>24</v>
      </c>
      <c r="M3" s="317" t="s">
        <v>25</v>
      </c>
      <c r="N3" s="311" t="s">
        <v>42</v>
      </c>
      <c r="O3" s="313" t="s">
        <v>103</v>
      </c>
      <c r="P3" s="315" t="s">
        <v>104</v>
      </c>
      <c r="Q3" s="309" t="s">
        <v>78</v>
      </c>
      <c r="R3" s="309" t="s">
        <v>25</v>
      </c>
      <c r="S3" s="311" t="s">
        <v>9</v>
      </c>
      <c r="T3" s="313" t="s">
        <v>103</v>
      </c>
      <c r="U3" s="315" t="s">
        <v>104</v>
      </c>
      <c r="V3" s="309" t="s">
        <v>78</v>
      </c>
      <c r="W3" s="309" t="s">
        <v>25</v>
      </c>
      <c r="X3" s="311" t="s">
        <v>9</v>
      </c>
      <c r="Y3" s="313" t="s">
        <v>103</v>
      </c>
      <c r="Z3" s="315" t="s">
        <v>104</v>
      </c>
      <c r="AA3" s="309" t="s">
        <v>78</v>
      </c>
      <c r="AB3" s="315" t="s">
        <v>25</v>
      </c>
      <c r="AC3" s="311" t="s">
        <v>9</v>
      </c>
      <c r="AD3" s="313" t="s">
        <v>103</v>
      </c>
      <c r="AE3" s="315" t="s">
        <v>104</v>
      </c>
      <c r="AF3" s="309" t="s">
        <v>78</v>
      </c>
      <c r="AG3" s="315" t="s">
        <v>25</v>
      </c>
      <c r="AH3" s="311" t="s">
        <v>9</v>
      </c>
      <c r="AI3" s="388" t="s">
        <v>10</v>
      </c>
      <c r="AJ3" s="390" t="s">
        <v>14</v>
      </c>
      <c r="AK3" s="392" t="s">
        <v>42</v>
      </c>
      <c r="AL3" s="388" t="s">
        <v>10</v>
      </c>
      <c r="AM3" s="390" t="s">
        <v>14</v>
      </c>
      <c r="AN3" s="392" t="s">
        <v>42</v>
      </c>
      <c r="AO3" s="388" t="s">
        <v>10</v>
      </c>
      <c r="AP3" s="390" t="s">
        <v>14</v>
      </c>
      <c r="AQ3" s="392" t="s">
        <v>42</v>
      </c>
      <c r="AR3" s="268"/>
      <c r="AS3" s="268"/>
      <c r="AT3" s="268"/>
      <c r="AU3" s="268"/>
      <c r="AV3" s="211"/>
      <c r="AW3" s="268"/>
      <c r="AX3" s="268"/>
      <c r="AY3" s="268"/>
      <c r="AZ3" s="268"/>
      <c r="BA3" s="268"/>
      <c r="BB3" s="268"/>
      <c r="BC3" s="268"/>
      <c r="BD3" s="268"/>
    </row>
    <row r="4" spans="1:56" s="212" customFormat="1" ht="14.25" customHeight="1" thickBot="1">
      <c r="A4" s="344"/>
      <c r="B4" s="345"/>
      <c r="C4" s="346"/>
      <c r="D4" s="269" t="s">
        <v>103</v>
      </c>
      <c r="E4" s="40" t="s">
        <v>104</v>
      </c>
      <c r="F4" s="386"/>
      <c r="G4" s="386"/>
      <c r="H4" s="386"/>
      <c r="I4" s="312"/>
      <c r="J4" s="314"/>
      <c r="K4" s="310"/>
      <c r="L4" s="310"/>
      <c r="M4" s="318"/>
      <c r="N4" s="312"/>
      <c r="O4" s="314"/>
      <c r="P4" s="316"/>
      <c r="Q4" s="310"/>
      <c r="R4" s="310"/>
      <c r="S4" s="312"/>
      <c r="T4" s="314"/>
      <c r="U4" s="316"/>
      <c r="V4" s="310"/>
      <c r="W4" s="310"/>
      <c r="X4" s="312"/>
      <c r="Y4" s="314"/>
      <c r="Z4" s="316"/>
      <c r="AA4" s="310"/>
      <c r="AB4" s="316"/>
      <c r="AC4" s="312"/>
      <c r="AD4" s="314"/>
      <c r="AE4" s="316"/>
      <c r="AF4" s="310"/>
      <c r="AG4" s="316"/>
      <c r="AH4" s="312"/>
      <c r="AI4" s="389"/>
      <c r="AJ4" s="391"/>
      <c r="AK4" s="393"/>
      <c r="AL4" s="389"/>
      <c r="AM4" s="391"/>
      <c r="AN4" s="393"/>
      <c r="AO4" s="389"/>
      <c r="AP4" s="391"/>
      <c r="AQ4" s="393"/>
      <c r="AR4" s="268"/>
      <c r="AS4" s="268"/>
      <c r="AT4" s="268"/>
      <c r="AU4" s="268"/>
      <c r="AV4" s="211"/>
      <c r="AW4" s="268"/>
      <c r="AX4" s="268"/>
      <c r="AY4" s="268"/>
      <c r="AZ4" s="268"/>
      <c r="BA4" s="268"/>
      <c r="BB4" s="268"/>
      <c r="BC4" s="268"/>
      <c r="BD4" s="268"/>
    </row>
    <row r="5" spans="1:56" s="212" customFormat="1" ht="14.25" customHeight="1">
      <c r="A5" s="404" t="s">
        <v>357</v>
      </c>
      <c r="B5" s="407"/>
      <c r="C5" s="417"/>
      <c r="D5" s="41">
        <v>24.8</v>
      </c>
      <c r="E5" s="56">
        <v>13</v>
      </c>
      <c r="F5" s="42">
        <v>23.5</v>
      </c>
      <c r="G5" s="42">
        <v>42.4</v>
      </c>
      <c r="H5" s="213"/>
      <c r="I5" s="214">
        <v>2</v>
      </c>
      <c r="J5" s="41">
        <v>17</v>
      </c>
      <c r="K5" s="42">
        <v>8.75</v>
      </c>
      <c r="L5" s="42">
        <v>25.75</v>
      </c>
      <c r="M5" s="213"/>
      <c r="N5" s="214">
        <v>2</v>
      </c>
      <c r="O5" s="41">
        <v>34</v>
      </c>
      <c r="P5" s="56">
        <v>0</v>
      </c>
      <c r="Q5" s="56">
        <v>34</v>
      </c>
      <c r="R5" s="213"/>
      <c r="S5" s="214">
        <v>1</v>
      </c>
      <c r="T5" s="41">
        <v>27</v>
      </c>
      <c r="U5" s="56">
        <v>0</v>
      </c>
      <c r="V5" s="56">
        <v>27</v>
      </c>
      <c r="W5" s="213"/>
      <c r="X5" s="214">
        <v>1</v>
      </c>
      <c r="Y5" s="41">
        <v>31.2</v>
      </c>
      <c r="Z5" s="56">
        <v>19.399999999999999</v>
      </c>
      <c r="AA5" s="56">
        <v>50.6</v>
      </c>
      <c r="AB5" s="213"/>
      <c r="AC5" s="214">
        <v>1</v>
      </c>
      <c r="AD5" s="41">
        <v>38</v>
      </c>
      <c r="AE5" s="56">
        <v>29</v>
      </c>
      <c r="AF5" s="56">
        <v>67</v>
      </c>
      <c r="AG5" s="213"/>
      <c r="AH5" s="214">
        <v>1</v>
      </c>
      <c r="AI5" s="41">
        <v>153.6</v>
      </c>
      <c r="AJ5" s="215"/>
      <c r="AK5" s="214">
        <v>1</v>
      </c>
      <c r="AL5" s="41"/>
      <c r="AM5" s="215"/>
      <c r="AN5" s="214"/>
      <c r="AO5" s="41">
        <v>161.30000000000001</v>
      </c>
      <c r="AP5" s="215"/>
      <c r="AQ5" s="214">
        <v>1</v>
      </c>
      <c r="AR5" s="268"/>
      <c r="AS5" s="268"/>
      <c r="AT5" s="268"/>
      <c r="AU5" s="268"/>
      <c r="AV5" s="211"/>
      <c r="AW5" s="268"/>
      <c r="AX5" s="268"/>
      <c r="AY5" s="268"/>
      <c r="AZ5" s="268"/>
      <c r="BA5" s="268"/>
      <c r="BB5" s="268"/>
      <c r="BC5" s="268"/>
      <c r="BD5" s="268"/>
    </row>
    <row r="6" spans="1:56" s="212" customFormat="1" ht="14.25" customHeight="1">
      <c r="A6" s="405" t="s">
        <v>358</v>
      </c>
      <c r="B6" s="408"/>
      <c r="C6" s="418"/>
      <c r="D6" s="35">
        <v>1.69705627484771</v>
      </c>
      <c r="E6" s="65">
        <v>1.4142135623731</v>
      </c>
      <c r="F6" s="36">
        <v>0.70710678118654802</v>
      </c>
      <c r="G6" s="36">
        <v>0.84852813742385902</v>
      </c>
      <c r="H6" s="173"/>
      <c r="I6" s="216"/>
      <c r="J6" s="35">
        <v>4.2426406871192901</v>
      </c>
      <c r="K6" s="36">
        <v>4.5961940777125596</v>
      </c>
      <c r="L6" s="36">
        <v>0.35355339059327401</v>
      </c>
      <c r="M6" s="173"/>
      <c r="N6" s="216"/>
      <c r="O6" s="35">
        <v>0</v>
      </c>
      <c r="P6" s="65">
        <v>0</v>
      </c>
      <c r="Q6" s="65">
        <v>0</v>
      </c>
      <c r="R6" s="173"/>
      <c r="S6" s="216"/>
      <c r="T6" s="35">
        <v>0</v>
      </c>
      <c r="U6" s="65">
        <v>0</v>
      </c>
      <c r="V6" s="65">
        <v>0</v>
      </c>
      <c r="W6" s="173"/>
      <c r="X6" s="216"/>
      <c r="Y6" s="35">
        <v>0</v>
      </c>
      <c r="Z6" s="65">
        <v>0</v>
      </c>
      <c r="AA6" s="65">
        <v>0</v>
      </c>
      <c r="AB6" s="173"/>
      <c r="AC6" s="216"/>
      <c r="AD6" s="35">
        <v>0</v>
      </c>
      <c r="AE6" s="65">
        <v>0</v>
      </c>
      <c r="AF6" s="65">
        <v>0</v>
      </c>
      <c r="AG6" s="173"/>
      <c r="AH6" s="216"/>
      <c r="AI6" s="35">
        <v>0</v>
      </c>
      <c r="AJ6" s="217"/>
      <c r="AK6" s="216"/>
      <c r="AL6" s="35"/>
      <c r="AM6" s="217"/>
      <c r="AN6" s="216"/>
      <c r="AO6" s="35">
        <v>0</v>
      </c>
      <c r="AP6" s="217"/>
      <c r="AQ6" s="216"/>
      <c r="AR6" s="268"/>
      <c r="AS6" s="268"/>
      <c r="AT6" s="268"/>
      <c r="AU6" s="268"/>
      <c r="AV6" s="211"/>
      <c r="AW6" s="268"/>
      <c r="AX6" s="268"/>
      <c r="AY6" s="268"/>
      <c r="AZ6" s="268"/>
      <c r="BA6" s="268"/>
      <c r="BB6" s="268"/>
      <c r="BC6" s="268"/>
      <c r="BD6" s="268"/>
    </row>
    <row r="7" spans="1:56" s="212" customFormat="1" ht="14.25" customHeight="1">
      <c r="A7" s="307" t="s">
        <v>359</v>
      </c>
      <c r="B7" s="395"/>
      <c r="C7" s="396"/>
      <c r="D7" s="35">
        <v>26</v>
      </c>
      <c r="E7" s="65">
        <v>14</v>
      </c>
      <c r="F7" s="36">
        <v>24</v>
      </c>
      <c r="G7" s="36">
        <v>43</v>
      </c>
      <c r="H7" s="173">
        <v>9</v>
      </c>
      <c r="I7" s="218"/>
      <c r="J7" s="35">
        <v>20</v>
      </c>
      <c r="K7" s="36">
        <v>12</v>
      </c>
      <c r="L7" s="36">
        <v>26</v>
      </c>
      <c r="M7" s="173">
        <v>5</v>
      </c>
      <c r="N7" s="218"/>
      <c r="O7" s="35">
        <v>34</v>
      </c>
      <c r="P7" s="65">
        <v>0</v>
      </c>
      <c r="Q7" s="65">
        <v>34</v>
      </c>
      <c r="R7" s="173">
        <v>6</v>
      </c>
      <c r="S7" s="218"/>
      <c r="T7" s="35">
        <v>27</v>
      </c>
      <c r="U7" s="65">
        <v>0</v>
      </c>
      <c r="V7" s="65">
        <v>27</v>
      </c>
      <c r="W7" s="173">
        <v>5</v>
      </c>
      <c r="X7" s="218"/>
      <c r="Y7" s="35">
        <v>31.2</v>
      </c>
      <c r="Z7" s="65">
        <v>19.399999999999999</v>
      </c>
      <c r="AA7" s="65">
        <v>50.6</v>
      </c>
      <c r="AB7" s="173">
        <v>7</v>
      </c>
      <c r="AC7" s="218"/>
      <c r="AD7" s="35">
        <v>38</v>
      </c>
      <c r="AE7" s="65">
        <v>29</v>
      </c>
      <c r="AF7" s="65">
        <v>67</v>
      </c>
      <c r="AG7" s="173">
        <v>9</v>
      </c>
      <c r="AH7" s="218"/>
      <c r="AI7" s="35">
        <v>153.6</v>
      </c>
      <c r="AJ7" s="217">
        <v>27</v>
      </c>
      <c r="AK7" s="218"/>
      <c r="AL7" s="35"/>
      <c r="AM7" s="217"/>
      <c r="AN7" s="218"/>
      <c r="AO7" s="35">
        <v>161.30000000000001</v>
      </c>
      <c r="AP7" s="217">
        <v>28</v>
      </c>
      <c r="AQ7" s="218"/>
      <c r="AR7" s="268"/>
      <c r="AS7" s="268"/>
      <c r="AT7" s="268"/>
      <c r="AU7" s="268"/>
      <c r="AV7" s="211"/>
      <c r="AW7" s="268"/>
      <c r="AX7" s="268"/>
      <c r="AY7" s="268"/>
      <c r="AZ7" s="268"/>
      <c r="BA7" s="268"/>
      <c r="BB7" s="268"/>
      <c r="BC7" s="268"/>
      <c r="BD7" s="268"/>
    </row>
    <row r="8" spans="1:56" s="212" customFormat="1" ht="15" customHeight="1">
      <c r="A8" s="307" t="s">
        <v>360</v>
      </c>
      <c r="B8" s="395"/>
      <c r="C8" s="396"/>
      <c r="D8" s="35">
        <v>23.6</v>
      </c>
      <c r="E8" s="65">
        <v>12</v>
      </c>
      <c r="F8" s="36">
        <v>23</v>
      </c>
      <c r="G8" s="36">
        <v>41.8</v>
      </c>
      <c r="H8" s="173">
        <v>9</v>
      </c>
      <c r="I8" s="218"/>
      <c r="J8" s="35">
        <v>14</v>
      </c>
      <c r="K8" s="36">
        <v>5.5</v>
      </c>
      <c r="L8" s="36">
        <v>25.5</v>
      </c>
      <c r="M8" s="173">
        <v>5</v>
      </c>
      <c r="N8" s="218"/>
      <c r="O8" s="35">
        <v>34</v>
      </c>
      <c r="P8" s="65">
        <v>0</v>
      </c>
      <c r="Q8" s="65">
        <v>34</v>
      </c>
      <c r="R8" s="173">
        <v>6</v>
      </c>
      <c r="S8" s="218"/>
      <c r="T8" s="35">
        <v>27</v>
      </c>
      <c r="U8" s="65">
        <v>0</v>
      </c>
      <c r="V8" s="65">
        <v>27</v>
      </c>
      <c r="W8" s="173">
        <v>5</v>
      </c>
      <c r="X8" s="218"/>
      <c r="Y8" s="35">
        <v>31.2</v>
      </c>
      <c r="Z8" s="65">
        <v>19.399999999999999</v>
      </c>
      <c r="AA8" s="65">
        <v>50.6</v>
      </c>
      <c r="AB8" s="173">
        <v>7</v>
      </c>
      <c r="AC8" s="218"/>
      <c r="AD8" s="35">
        <v>38</v>
      </c>
      <c r="AE8" s="65">
        <v>29</v>
      </c>
      <c r="AF8" s="65">
        <v>67</v>
      </c>
      <c r="AG8" s="173">
        <v>9</v>
      </c>
      <c r="AH8" s="218"/>
      <c r="AI8" s="35">
        <v>153.6</v>
      </c>
      <c r="AJ8" s="217">
        <v>27</v>
      </c>
      <c r="AK8" s="218"/>
      <c r="AL8" s="35"/>
      <c r="AM8" s="217"/>
      <c r="AN8" s="218"/>
      <c r="AO8" s="35">
        <v>161.30000000000001</v>
      </c>
      <c r="AP8" s="217">
        <v>28</v>
      </c>
      <c r="AQ8" s="218"/>
      <c r="AR8" s="268"/>
      <c r="AS8" s="268"/>
      <c r="AT8" s="268"/>
      <c r="AU8" s="268"/>
      <c r="AV8" s="211"/>
      <c r="AW8" s="268"/>
      <c r="AX8" s="268"/>
      <c r="AY8" s="268"/>
      <c r="AZ8" s="268"/>
      <c r="BA8" s="268"/>
      <c r="BB8" s="268"/>
      <c r="BC8" s="268"/>
      <c r="BD8" s="268"/>
    </row>
    <row r="9" spans="1:56" s="212" customFormat="1" ht="14.25">
      <c r="A9" s="307" t="s">
        <v>361</v>
      </c>
      <c r="B9" s="395"/>
      <c r="C9" s="396"/>
      <c r="D9" s="35">
        <v>23.6</v>
      </c>
      <c r="E9" s="65">
        <v>12</v>
      </c>
      <c r="F9" s="36">
        <v>23</v>
      </c>
      <c r="G9" s="36">
        <v>41.8</v>
      </c>
      <c r="H9" s="173">
        <v>9</v>
      </c>
      <c r="I9" s="218"/>
      <c r="J9" s="35">
        <v>14</v>
      </c>
      <c r="K9" s="36">
        <v>5.5</v>
      </c>
      <c r="L9" s="36">
        <v>25.5</v>
      </c>
      <c r="M9" s="173">
        <v>5</v>
      </c>
      <c r="N9" s="218"/>
      <c r="O9" s="35">
        <v>34</v>
      </c>
      <c r="P9" s="65">
        <v>0</v>
      </c>
      <c r="Q9" s="65">
        <v>34</v>
      </c>
      <c r="R9" s="173">
        <v>6</v>
      </c>
      <c r="S9" s="218"/>
      <c r="T9" s="35">
        <v>27</v>
      </c>
      <c r="U9" s="65">
        <v>0</v>
      </c>
      <c r="V9" s="65">
        <v>27</v>
      </c>
      <c r="W9" s="173">
        <v>5</v>
      </c>
      <c r="X9" s="218"/>
      <c r="Y9" s="35">
        <v>31.2</v>
      </c>
      <c r="Z9" s="65">
        <v>19.399999999999999</v>
      </c>
      <c r="AA9" s="65">
        <v>50.6</v>
      </c>
      <c r="AB9" s="173">
        <v>7</v>
      </c>
      <c r="AC9" s="218"/>
      <c r="AD9" s="35">
        <v>38</v>
      </c>
      <c r="AE9" s="65">
        <v>29</v>
      </c>
      <c r="AF9" s="65">
        <v>67</v>
      </c>
      <c r="AG9" s="173">
        <v>9</v>
      </c>
      <c r="AH9" s="218"/>
      <c r="AI9" s="35">
        <v>153.6</v>
      </c>
      <c r="AJ9" s="217">
        <v>27</v>
      </c>
      <c r="AK9" s="218"/>
      <c r="AL9" s="35"/>
      <c r="AM9" s="217"/>
      <c r="AN9" s="218"/>
      <c r="AO9" s="35">
        <v>161.30000000000001</v>
      </c>
      <c r="AP9" s="217">
        <v>28</v>
      </c>
      <c r="AQ9" s="218"/>
      <c r="AR9" s="268"/>
      <c r="AS9" s="268"/>
      <c r="AT9" s="268"/>
      <c r="AU9" s="268"/>
      <c r="AV9" s="211"/>
      <c r="AW9" s="268"/>
      <c r="AX9" s="268"/>
      <c r="AY9" s="268"/>
      <c r="AZ9" s="268"/>
      <c r="BA9" s="268"/>
      <c r="BB9" s="268"/>
      <c r="BC9" s="268"/>
      <c r="BD9" s="268"/>
    </row>
    <row r="10" spans="1:56" s="212" customFormat="1" ht="14.25" customHeight="1">
      <c r="A10" s="307" t="s">
        <v>362</v>
      </c>
      <c r="B10" s="395"/>
      <c r="C10" s="396"/>
      <c r="D10" s="35">
        <v>23.6</v>
      </c>
      <c r="E10" s="65">
        <v>12</v>
      </c>
      <c r="F10" s="36">
        <v>23</v>
      </c>
      <c r="G10" s="36">
        <v>41.8</v>
      </c>
      <c r="H10" s="173">
        <v>9</v>
      </c>
      <c r="I10" s="218"/>
      <c r="J10" s="35">
        <v>14</v>
      </c>
      <c r="K10" s="36">
        <v>5.5</v>
      </c>
      <c r="L10" s="36">
        <v>25.5</v>
      </c>
      <c r="M10" s="173">
        <v>5</v>
      </c>
      <c r="N10" s="218"/>
      <c r="O10" s="35">
        <v>34</v>
      </c>
      <c r="P10" s="65">
        <v>0</v>
      </c>
      <c r="Q10" s="65">
        <v>34</v>
      </c>
      <c r="R10" s="173">
        <v>6</v>
      </c>
      <c r="S10" s="218"/>
      <c r="T10" s="35">
        <v>27</v>
      </c>
      <c r="U10" s="65">
        <v>0</v>
      </c>
      <c r="V10" s="65">
        <v>27</v>
      </c>
      <c r="W10" s="173">
        <v>5</v>
      </c>
      <c r="X10" s="218"/>
      <c r="Y10" s="35">
        <v>31.2</v>
      </c>
      <c r="Z10" s="65">
        <v>19.399999999999999</v>
      </c>
      <c r="AA10" s="65">
        <v>50.6</v>
      </c>
      <c r="AB10" s="173">
        <v>7</v>
      </c>
      <c r="AC10" s="218"/>
      <c r="AD10" s="35">
        <v>38</v>
      </c>
      <c r="AE10" s="65">
        <v>29</v>
      </c>
      <c r="AF10" s="65">
        <v>67</v>
      </c>
      <c r="AG10" s="173">
        <v>9</v>
      </c>
      <c r="AH10" s="218"/>
      <c r="AI10" s="35">
        <v>153.6</v>
      </c>
      <c r="AJ10" s="217">
        <v>27</v>
      </c>
      <c r="AK10" s="218"/>
      <c r="AL10" s="35"/>
      <c r="AM10" s="217"/>
      <c r="AN10" s="218"/>
      <c r="AO10" s="35">
        <v>161.30000000000001</v>
      </c>
      <c r="AP10" s="217">
        <v>28</v>
      </c>
      <c r="AQ10" s="218"/>
      <c r="AR10" s="268"/>
      <c r="AS10" s="268"/>
      <c r="AT10" s="268"/>
      <c r="AU10" s="268"/>
      <c r="AV10" s="211"/>
      <c r="AW10" s="268"/>
      <c r="AX10" s="268"/>
      <c r="AY10" s="268"/>
      <c r="AZ10" s="268"/>
      <c r="BA10" s="268"/>
      <c r="BB10" s="268"/>
      <c r="BC10" s="268"/>
      <c r="BD10" s="268"/>
    </row>
    <row r="11" spans="1:56" s="212" customFormat="1" ht="14.25" customHeight="1" thickBot="1">
      <c r="A11" s="365" t="s">
        <v>363</v>
      </c>
      <c r="B11" s="397"/>
      <c r="C11" s="398"/>
      <c r="D11" s="38">
        <v>23.6</v>
      </c>
      <c r="E11" s="74">
        <v>12</v>
      </c>
      <c r="F11" s="39">
        <v>23</v>
      </c>
      <c r="G11" s="39">
        <v>41.8</v>
      </c>
      <c r="H11" s="183">
        <v>9</v>
      </c>
      <c r="I11" s="219"/>
      <c r="J11" s="38">
        <v>14</v>
      </c>
      <c r="K11" s="39">
        <v>5.5</v>
      </c>
      <c r="L11" s="39">
        <v>25.5</v>
      </c>
      <c r="M11" s="183">
        <v>5</v>
      </c>
      <c r="N11" s="219"/>
      <c r="O11" s="38">
        <v>34</v>
      </c>
      <c r="P11" s="74">
        <v>0</v>
      </c>
      <c r="Q11" s="74">
        <v>34</v>
      </c>
      <c r="R11" s="183">
        <v>6</v>
      </c>
      <c r="S11" s="219"/>
      <c r="T11" s="38">
        <v>27</v>
      </c>
      <c r="U11" s="74">
        <v>0</v>
      </c>
      <c r="V11" s="74">
        <v>27</v>
      </c>
      <c r="W11" s="183">
        <v>5</v>
      </c>
      <c r="X11" s="219"/>
      <c r="Y11" s="38">
        <v>31.2</v>
      </c>
      <c r="Z11" s="74">
        <v>19.399999999999999</v>
      </c>
      <c r="AA11" s="74">
        <v>50.6</v>
      </c>
      <c r="AB11" s="183">
        <v>7</v>
      </c>
      <c r="AC11" s="219"/>
      <c r="AD11" s="38">
        <v>38</v>
      </c>
      <c r="AE11" s="74">
        <v>29</v>
      </c>
      <c r="AF11" s="74">
        <v>67</v>
      </c>
      <c r="AG11" s="183">
        <v>9</v>
      </c>
      <c r="AH11" s="219"/>
      <c r="AI11" s="38">
        <v>153.6</v>
      </c>
      <c r="AJ11" s="220">
        <v>27</v>
      </c>
      <c r="AK11" s="219"/>
      <c r="AL11" s="38"/>
      <c r="AM11" s="220"/>
      <c r="AN11" s="219"/>
      <c r="AO11" s="38">
        <v>161.30000000000001</v>
      </c>
      <c r="AP11" s="220">
        <v>28</v>
      </c>
      <c r="AQ11" s="219"/>
      <c r="AR11" s="268"/>
      <c r="AS11" s="268"/>
      <c r="AT11" s="268"/>
      <c r="AU11" s="268"/>
      <c r="AV11" s="211"/>
      <c r="AW11" s="268"/>
      <c r="AX11" s="268"/>
      <c r="AY11" s="268"/>
      <c r="AZ11" s="268"/>
      <c r="BA11" s="268"/>
      <c r="BB11" s="268"/>
      <c r="BC11" s="268"/>
      <c r="BD11" s="268"/>
    </row>
    <row r="12" spans="1:56" s="212" customFormat="1" ht="14.25" customHeight="1">
      <c r="A12" s="347" t="s">
        <v>64</v>
      </c>
      <c r="B12" s="349"/>
      <c r="C12" s="350"/>
      <c r="D12" s="43">
        <v>34.729999999999997</v>
      </c>
      <c r="E12" s="86">
        <v>13.45</v>
      </c>
      <c r="F12" s="44">
        <v>22.82</v>
      </c>
      <c r="G12" s="44">
        <v>46.91</v>
      </c>
      <c r="H12" s="221"/>
      <c r="I12" s="222">
        <v>146</v>
      </c>
      <c r="J12" s="43">
        <v>19.309999999999999</v>
      </c>
      <c r="K12" s="44">
        <v>10.72</v>
      </c>
      <c r="L12" s="44">
        <v>30.02</v>
      </c>
      <c r="M12" s="221"/>
      <c r="N12" s="222">
        <v>144</v>
      </c>
      <c r="O12" s="43">
        <v>35.26</v>
      </c>
      <c r="P12" s="86">
        <v>3.23</v>
      </c>
      <c r="Q12" s="86">
        <v>38.49</v>
      </c>
      <c r="R12" s="221"/>
      <c r="S12" s="222">
        <v>90</v>
      </c>
      <c r="T12" s="43">
        <v>32.6</v>
      </c>
      <c r="U12" s="86">
        <v>1.6</v>
      </c>
      <c r="V12" s="86">
        <v>34.19</v>
      </c>
      <c r="W12" s="221"/>
      <c r="X12" s="222">
        <v>89</v>
      </c>
      <c r="Y12" s="43">
        <v>37.049999999999997</v>
      </c>
      <c r="Z12" s="86">
        <v>25.43</v>
      </c>
      <c r="AA12" s="86">
        <v>62.47</v>
      </c>
      <c r="AB12" s="221"/>
      <c r="AC12" s="222">
        <v>71</v>
      </c>
      <c r="AD12" s="43">
        <v>48</v>
      </c>
      <c r="AE12" s="86">
        <v>30.9</v>
      </c>
      <c r="AF12" s="86">
        <v>78.900000000000006</v>
      </c>
      <c r="AG12" s="221"/>
      <c r="AH12" s="222">
        <v>84</v>
      </c>
      <c r="AI12" s="43">
        <v>180.4</v>
      </c>
      <c r="AJ12" s="221"/>
      <c r="AK12" s="222">
        <v>69</v>
      </c>
      <c r="AL12" s="43">
        <v>177.73</v>
      </c>
      <c r="AM12" s="221"/>
      <c r="AN12" s="222">
        <v>27</v>
      </c>
      <c r="AO12" s="43">
        <v>187.16</v>
      </c>
      <c r="AP12" s="221"/>
      <c r="AQ12" s="222">
        <v>57</v>
      </c>
      <c r="AR12" s="268"/>
      <c r="AS12" s="268"/>
      <c r="AT12" s="268"/>
      <c r="AU12" s="268"/>
      <c r="AV12" s="211"/>
      <c r="AW12" s="268"/>
      <c r="AX12" s="268"/>
      <c r="AY12" s="268"/>
      <c r="AZ12" s="268"/>
      <c r="BA12" s="268"/>
      <c r="BB12" s="268"/>
      <c r="BC12" s="268"/>
      <c r="BD12" s="268"/>
    </row>
    <row r="13" spans="1:56" s="212" customFormat="1" ht="14.25" customHeight="1">
      <c r="A13" s="307" t="s">
        <v>65</v>
      </c>
      <c r="B13" s="357"/>
      <c r="C13" s="358"/>
      <c r="D13" s="45">
        <v>9.0781963794585891</v>
      </c>
      <c r="E13" s="88">
        <v>3.0242290366211302</v>
      </c>
      <c r="F13" s="46">
        <v>4.5257933953446496</v>
      </c>
      <c r="G13" s="46">
        <v>8.0241341208400794</v>
      </c>
      <c r="H13" s="223"/>
      <c r="I13" s="224"/>
      <c r="J13" s="45">
        <v>7.9229486791923502</v>
      </c>
      <c r="K13" s="46">
        <v>5.6582920085276998</v>
      </c>
      <c r="L13" s="46">
        <v>11.8359820897115</v>
      </c>
      <c r="M13" s="223"/>
      <c r="N13" s="224"/>
      <c r="O13" s="45">
        <v>13.839011063511</v>
      </c>
      <c r="P13" s="88">
        <v>4.4873104479387003</v>
      </c>
      <c r="Q13" s="88">
        <v>15.2472096872163</v>
      </c>
      <c r="R13" s="223"/>
      <c r="S13" s="224"/>
      <c r="T13" s="45">
        <v>15.333207501963299</v>
      </c>
      <c r="U13" s="88">
        <v>2.5393230178873698</v>
      </c>
      <c r="V13" s="88">
        <v>17.009273142301499</v>
      </c>
      <c r="W13" s="223"/>
      <c r="X13" s="224"/>
      <c r="Y13" s="45">
        <v>8.3856656462072205</v>
      </c>
      <c r="Z13" s="88">
        <v>7.19284800160864</v>
      </c>
      <c r="AA13" s="88">
        <v>12.3277266789308</v>
      </c>
      <c r="AB13" s="223"/>
      <c r="AC13" s="224"/>
      <c r="AD13" s="45">
        <v>10.826117460895601</v>
      </c>
      <c r="AE13" s="88">
        <v>8.6757091271140698</v>
      </c>
      <c r="AF13" s="88">
        <v>17.685075763533099</v>
      </c>
      <c r="AG13" s="223"/>
      <c r="AH13" s="224"/>
      <c r="AI13" s="45">
        <v>32.251712088683298</v>
      </c>
      <c r="AJ13" s="223"/>
      <c r="AK13" s="224"/>
      <c r="AL13" s="45">
        <v>36.6887532547048</v>
      </c>
      <c r="AM13" s="223"/>
      <c r="AN13" s="224"/>
      <c r="AO13" s="45">
        <v>40.396881470992902</v>
      </c>
      <c r="AP13" s="223"/>
      <c r="AQ13" s="224"/>
      <c r="AR13" s="268"/>
      <c r="AS13" s="268"/>
      <c r="AT13" s="268"/>
      <c r="AU13" s="268"/>
      <c r="AV13" s="211"/>
      <c r="AW13" s="268"/>
      <c r="AX13" s="268"/>
      <c r="AY13" s="24"/>
      <c r="AZ13" s="24"/>
      <c r="BA13" s="24"/>
      <c r="BB13" s="268"/>
      <c r="BC13" s="268"/>
      <c r="BD13" s="268"/>
    </row>
    <row r="14" spans="1:56">
      <c r="A14" s="307" t="s">
        <v>80</v>
      </c>
      <c r="B14" s="357"/>
      <c r="C14" s="358"/>
      <c r="D14" s="45">
        <v>46</v>
      </c>
      <c r="E14" s="88">
        <v>17</v>
      </c>
      <c r="F14" s="46">
        <v>28</v>
      </c>
      <c r="G14" s="46">
        <v>55.1</v>
      </c>
      <c r="H14" s="223">
        <v>12</v>
      </c>
      <c r="I14" s="225"/>
      <c r="J14" s="45">
        <v>28</v>
      </c>
      <c r="K14" s="46">
        <v>17.5</v>
      </c>
      <c r="L14" s="46">
        <v>42</v>
      </c>
      <c r="M14" s="223">
        <v>8</v>
      </c>
      <c r="N14" s="225"/>
      <c r="O14" s="45">
        <v>53</v>
      </c>
      <c r="P14" s="88">
        <v>10</v>
      </c>
      <c r="Q14" s="88">
        <v>54</v>
      </c>
      <c r="R14" s="223">
        <v>9</v>
      </c>
      <c r="S14" s="225"/>
      <c r="T14" s="45">
        <v>49</v>
      </c>
      <c r="U14" s="88">
        <v>3</v>
      </c>
      <c r="V14" s="88">
        <v>53</v>
      </c>
      <c r="W14" s="223">
        <v>9</v>
      </c>
      <c r="X14" s="225"/>
      <c r="Y14" s="45">
        <v>46</v>
      </c>
      <c r="Z14" s="88">
        <v>33</v>
      </c>
      <c r="AA14" s="88">
        <v>78.2</v>
      </c>
      <c r="AB14" s="223">
        <v>11</v>
      </c>
      <c r="AC14" s="225"/>
      <c r="AD14" s="45">
        <v>58</v>
      </c>
      <c r="AE14" s="88">
        <v>40</v>
      </c>
      <c r="AF14" s="88">
        <v>96</v>
      </c>
      <c r="AG14" s="223">
        <v>12</v>
      </c>
      <c r="AH14" s="225"/>
      <c r="AI14" s="45">
        <v>216.5</v>
      </c>
      <c r="AJ14" s="223">
        <v>37</v>
      </c>
      <c r="AK14" s="226"/>
      <c r="AL14" s="45">
        <v>219.2</v>
      </c>
      <c r="AM14" s="223">
        <v>36</v>
      </c>
      <c r="AN14" s="226"/>
      <c r="AO14" s="45">
        <v>236.2</v>
      </c>
      <c r="AP14" s="223">
        <v>39</v>
      </c>
      <c r="AQ14" s="226"/>
      <c r="AR14" s="268"/>
      <c r="AS14" s="268"/>
      <c r="AT14" s="268"/>
      <c r="AU14" s="268"/>
      <c r="AV14" s="211"/>
      <c r="AW14" s="268"/>
      <c r="AX14" s="268"/>
      <c r="AY14" s="24"/>
      <c r="AZ14" s="24"/>
      <c r="BA14" s="24"/>
      <c r="BB14" s="24"/>
      <c r="BC14" s="24"/>
      <c r="BD14" s="24"/>
    </row>
    <row r="15" spans="1:56">
      <c r="A15" s="307" t="s">
        <v>81</v>
      </c>
      <c r="B15" s="357"/>
      <c r="C15" s="358"/>
      <c r="D15" s="45">
        <v>40.4</v>
      </c>
      <c r="E15" s="88">
        <v>16</v>
      </c>
      <c r="F15" s="46">
        <v>26</v>
      </c>
      <c r="G15" s="46">
        <v>51.6</v>
      </c>
      <c r="H15" s="223">
        <v>11</v>
      </c>
      <c r="I15" s="225"/>
      <c r="J15" s="45">
        <v>23</v>
      </c>
      <c r="K15" s="46">
        <v>14.5</v>
      </c>
      <c r="L15" s="46">
        <v>37.5</v>
      </c>
      <c r="M15" s="223">
        <v>7</v>
      </c>
      <c r="N15" s="225"/>
      <c r="O15" s="45">
        <v>44</v>
      </c>
      <c r="P15" s="88">
        <v>5</v>
      </c>
      <c r="Q15" s="88">
        <v>48</v>
      </c>
      <c r="R15" s="223">
        <v>8</v>
      </c>
      <c r="S15" s="225"/>
      <c r="T15" s="45">
        <v>44</v>
      </c>
      <c r="U15" s="88">
        <v>3</v>
      </c>
      <c r="V15" s="88">
        <v>45</v>
      </c>
      <c r="W15" s="223">
        <v>7</v>
      </c>
      <c r="X15" s="225"/>
      <c r="Y15" s="45">
        <v>42.8</v>
      </c>
      <c r="Z15" s="88">
        <v>31.4</v>
      </c>
      <c r="AA15" s="88">
        <v>71</v>
      </c>
      <c r="AB15" s="223">
        <v>10</v>
      </c>
      <c r="AC15" s="225"/>
      <c r="AD15" s="45">
        <v>54</v>
      </c>
      <c r="AE15" s="88">
        <v>37</v>
      </c>
      <c r="AF15" s="88">
        <v>92</v>
      </c>
      <c r="AG15" s="223">
        <v>12</v>
      </c>
      <c r="AH15" s="225"/>
      <c r="AI15" s="45">
        <v>197.1</v>
      </c>
      <c r="AJ15" s="223">
        <v>33</v>
      </c>
      <c r="AK15" s="226"/>
      <c r="AL15" s="45">
        <v>205.5</v>
      </c>
      <c r="AM15" s="223">
        <v>34</v>
      </c>
      <c r="AN15" s="226"/>
      <c r="AO15" s="45">
        <v>211.6</v>
      </c>
      <c r="AP15" s="223">
        <v>34</v>
      </c>
      <c r="AQ15" s="226"/>
      <c r="AR15" s="268"/>
      <c r="AS15" s="268"/>
      <c r="AT15" s="268"/>
      <c r="AU15" s="268"/>
      <c r="AV15" s="211"/>
      <c r="AW15" s="268"/>
      <c r="AX15" s="268"/>
      <c r="AY15" s="24"/>
      <c r="AZ15" s="24"/>
      <c r="BA15" s="24"/>
      <c r="BB15" s="24"/>
      <c r="BC15" s="24"/>
      <c r="BD15" s="24"/>
    </row>
    <row r="16" spans="1:56">
      <c r="A16" s="307" t="s">
        <v>82</v>
      </c>
      <c r="B16" s="357"/>
      <c r="C16" s="358"/>
      <c r="D16" s="45">
        <v>34.799999999999997</v>
      </c>
      <c r="E16" s="88">
        <v>14</v>
      </c>
      <c r="F16" s="46">
        <v>23</v>
      </c>
      <c r="G16" s="46">
        <v>48.1</v>
      </c>
      <c r="H16" s="223">
        <v>10</v>
      </c>
      <c r="I16" s="225"/>
      <c r="J16" s="45">
        <v>19</v>
      </c>
      <c r="K16" s="46">
        <v>10.5</v>
      </c>
      <c r="L16" s="46">
        <v>30</v>
      </c>
      <c r="M16" s="223">
        <v>6</v>
      </c>
      <c r="N16" s="225"/>
      <c r="O16" s="45">
        <v>34</v>
      </c>
      <c r="P16" s="88">
        <v>0</v>
      </c>
      <c r="Q16" s="88">
        <v>38</v>
      </c>
      <c r="R16" s="223">
        <v>6</v>
      </c>
      <c r="S16" s="225"/>
      <c r="T16" s="45">
        <v>31</v>
      </c>
      <c r="U16" s="88">
        <v>0</v>
      </c>
      <c r="V16" s="88">
        <v>32</v>
      </c>
      <c r="W16" s="223">
        <v>5</v>
      </c>
      <c r="X16" s="225"/>
      <c r="Y16" s="45">
        <v>35.6</v>
      </c>
      <c r="Z16" s="88">
        <v>26.2</v>
      </c>
      <c r="AA16" s="88">
        <v>61.6</v>
      </c>
      <c r="AB16" s="223">
        <v>9</v>
      </c>
      <c r="AC16" s="225"/>
      <c r="AD16" s="45">
        <v>50</v>
      </c>
      <c r="AE16" s="88">
        <v>31</v>
      </c>
      <c r="AF16" s="88">
        <v>81</v>
      </c>
      <c r="AG16" s="223">
        <v>10</v>
      </c>
      <c r="AH16" s="225"/>
      <c r="AI16" s="45">
        <v>173.7</v>
      </c>
      <c r="AJ16" s="223">
        <v>30</v>
      </c>
      <c r="AK16" s="226"/>
      <c r="AL16" s="45">
        <v>183</v>
      </c>
      <c r="AM16" s="223">
        <v>30</v>
      </c>
      <c r="AN16" s="226"/>
      <c r="AO16" s="45">
        <v>192.8</v>
      </c>
      <c r="AP16" s="223">
        <v>32</v>
      </c>
      <c r="AQ16" s="226"/>
      <c r="AR16" s="268"/>
      <c r="AS16" s="24"/>
      <c r="AT16" s="24"/>
      <c r="AU16" s="24"/>
      <c r="AV16" s="227"/>
      <c r="AW16" s="24"/>
      <c r="AX16" s="24"/>
      <c r="AY16" s="24"/>
      <c r="AZ16" s="24"/>
      <c r="BA16" s="24"/>
      <c r="BB16" s="24"/>
      <c r="BC16" s="24"/>
      <c r="BD16" s="24"/>
    </row>
    <row r="17" spans="1:56">
      <c r="A17" s="307" t="s">
        <v>83</v>
      </c>
      <c r="B17" s="363"/>
      <c r="C17" s="364"/>
      <c r="D17" s="45">
        <v>28</v>
      </c>
      <c r="E17" s="88">
        <v>12</v>
      </c>
      <c r="F17" s="46">
        <v>20</v>
      </c>
      <c r="G17" s="46">
        <v>42.9</v>
      </c>
      <c r="H17" s="223">
        <v>9</v>
      </c>
      <c r="I17" s="226"/>
      <c r="J17" s="45">
        <v>13</v>
      </c>
      <c r="K17" s="46">
        <v>7</v>
      </c>
      <c r="L17" s="46">
        <v>22</v>
      </c>
      <c r="M17" s="223">
        <v>4</v>
      </c>
      <c r="N17" s="226"/>
      <c r="O17" s="45">
        <v>26</v>
      </c>
      <c r="P17" s="88">
        <v>0</v>
      </c>
      <c r="Q17" s="88">
        <v>31</v>
      </c>
      <c r="R17" s="223">
        <v>5</v>
      </c>
      <c r="S17" s="226"/>
      <c r="T17" s="45">
        <v>21</v>
      </c>
      <c r="U17" s="88">
        <v>0</v>
      </c>
      <c r="V17" s="88">
        <v>21</v>
      </c>
      <c r="W17" s="223">
        <v>4</v>
      </c>
      <c r="X17" s="226"/>
      <c r="Y17" s="45">
        <v>31.2</v>
      </c>
      <c r="Z17" s="88">
        <v>21.4</v>
      </c>
      <c r="AA17" s="88">
        <v>55</v>
      </c>
      <c r="AB17" s="223">
        <v>8</v>
      </c>
      <c r="AC17" s="226"/>
      <c r="AD17" s="45">
        <v>42</v>
      </c>
      <c r="AE17" s="88">
        <v>27</v>
      </c>
      <c r="AF17" s="88">
        <v>71</v>
      </c>
      <c r="AG17" s="223">
        <v>9</v>
      </c>
      <c r="AH17" s="226"/>
      <c r="AI17" s="45">
        <v>164.3</v>
      </c>
      <c r="AJ17" s="223">
        <v>29</v>
      </c>
      <c r="AK17" s="226"/>
      <c r="AL17" s="45">
        <v>141.4</v>
      </c>
      <c r="AM17" s="223">
        <v>25</v>
      </c>
      <c r="AN17" s="226"/>
      <c r="AO17" s="45">
        <v>167.3</v>
      </c>
      <c r="AP17" s="223">
        <v>27</v>
      </c>
      <c r="AQ17" s="226"/>
      <c r="AR17" s="24"/>
      <c r="AS17" s="24"/>
      <c r="AT17" s="24"/>
      <c r="AU17" s="24"/>
      <c r="AV17" s="227"/>
      <c r="AW17" s="24"/>
      <c r="AX17" s="24"/>
      <c r="AY17" s="24"/>
      <c r="AZ17" s="24"/>
      <c r="BA17" s="24"/>
      <c r="BB17" s="24"/>
      <c r="BC17" s="24"/>
      <c r="BD17" s="24"/>
    </row>
    <row r="18" spans="1:56" ht="17.25" thickBot="1">
      <c r="A18" s="365" t="s">
        <v>84</v>
      </c>
      <c r="B18" s="366"/>
      <c r="C18" s="367"/>
      <c r="D18" s="47">
        <v>23.6</v>
      </c>
      <c r="E18" s="93">
        <v>10</v>
      </c>
      <c r="F18" s="48">
        <v>18</v>
      </c>
      <c r="G18" s="48">
        <v>39.799999999999997</v>
      </c>
      <c r="H18" s="228">
        <v>8</v>
      </c>
      <c r="I18" s="229"/>
      <c r="J18" s="47">
        <v>11</v>
      </c>
      <c r="K18" s="48">
        <v>4</v>
      </c>
      <c r="L18" s="48">
        <v>16</v>
      </c>
      <c r="M18" s="228">
        <v>3</v>
      </c>
      <c r="N18" s="229"/>
      <c r="O18" s="47">
        <v>19</v>
      </c>
      <c r="P18" s="93">
        <v>0</v>
      </c>
      <c r="Q18" s="93">
        <v>19</v>
      </c>
      <c r="R18" s="228">
        <v>3</v>
      </c>
      <c r="S18" s="229"/>
      <c r="T18" s="47">
        <v>17</v>
      </c>
      <c r="U18" s="93">
        <v>0</v>
      </c>
      <c r="V18" s="93">
        <v>17</v>
      </c>
      <c r="W18" s="228">
        <v>3</v>
      </c>
      <c r="X18" s="229"/>
      <c r="Y18" s="47">
        <v>28</v>
      </c>
      <c r="Z18" s="93">
        <v>15.6</v>
      </c>
      <c r="AA18" s="93">
        <v>49.4</v>
      </c>
      <c r="AB18" s="228">
        <v>7</v>
      </c>
      <c r="AC18" s="229"/>
      <c r="AD18" s="47">
        <v>36</v>
      </c>
      <c r="AE18" s="93">
        <v>21</v>
      </c>
      <c r="AF18" s="93">
        <v>59</v>
      </c>
      <c r="AG18" s="228">
        <v>8</v>
      </c>
      <c r="AH18" s="229"/>
      <c r="AI18" s="47">
        <v>147.1</v>
      </c>
      <c r="AJ18" s="228">
        <v>26</v>
      </c>
      <c r="AK18" s="229"/>
      <c r="AL18" s="47">
        <v>129.6</v>
      </c>
      <c r="AM18" s="228">
        <v>22</v>
      </c>
      <c r="AN18" s="229"/>
      <c r="AO18" s="47">
        <v>145</v>
      </c>
      <c r="AP18" s="228">
        <v>24</v>
      </c>
      <c r="AQ18" s="229"/>
      <c r="AR18" s="24"/>
      <c r="AS18" s="24"/>
      <c r="AT18" s="24"/>
      <c r="AU18" s="24"/>
      <c r="AV18" s="227"/>
      <c r="AW18" s="24"/>
      <c r="AX18" s="24"/>
      <c r="AY18" s="24"/>
      <c r="AZ18" s="24"/>
      <c r="BA18" s="24"/>
      <c r="BB18" s="24"/>
      <c r="BC18" s="24"/>
      <c r="BD18" s="24"/>
    </row>
    <row r="19" spans="1:56">
      <c r="A19" s="347" t="s">
        <v>66</v>
      </c>
      <c r="B19" s="302"/>
      <c r="C19" s="303"/>
      <c r="D19" s="43">
        <v>35.08</v>
      </c>
      <c r="E19" s="86">
        <v>12.78</v>
      </c>
      <c r="F19" s="44">
        <v>25.8</v>
      </c>
      <c r="G19" s="44">
        <v>49.73</v>
      </c>
      <c r="H19" s="221"/>
      <c r="I19" s="222">
        <v>33934</v>
      </c>
      <c r="J19" s="43">
        <v>22.32</v>
      </c>
      <c r="K19" s="44">
        <v>12.24</v>
      </c>
      <c r="L19" s="44">
        <v>34.56</v>
      </c>
      <c r="M19" s="221"/>
      <c r="N19" s="222">
        <v>33736</v>
      </c>
      <c r="O19" s="43">
        <v>41.84</v>
      </c>
      <c r="P19" s="86">
        <v>5.04</v>
      </c>
      <c r="Q19" s="86">
        <v>46.88</v>
      </c>
      <c r="R19" s="221"/>
      <c r="S19" s="222">
        <v>22225</v>
      </c>
      <c r="T19" s="43">
        <v>38.659999999999997</v>
      </c>
      <c r="U19" s="86">
        <v>3.18</v>
      </c>
      <c r="V19" s="86">
        <v>41.84</v>
      </c>
      <c r="W19" s="221"/>
      <c r="X19" s="222">
        <v>24833</v>
      </c>
      <c r="Y19" s="43">
        <v>37</v>
      </c>
      <c r="Z19" s="86">
        <v>24.95</v>
      </c>
      <c r="AA19" s="86">
        <v>61.95</v>
      </c>
      <c r="AB19" s="221"/>
      <c r="AC19" s="222">
        <v>18992</v>
      </c>
      <c r="AD19" s="43">
        <v>45.05</v>
      </c>
      <c r="AE19" s="86">
        <v>29.36</v>
      </c>
      <c r="AF19" s="86">
        <v>74.42</v>
      </c>
      <c r="AG19" s="221"/>
      <c r="AH19" s="222">
        <v>24322</v>
      </c>
      <c r="AI19" s="43">
        <v>200.75</v>
      </c>
      <c r="AJ19" s="221"/>
      <c r="AK19" s="222">
        <v>17577</v>
      </c>
      <c r="AL19" s="43">
        <v>203.66</v>
      </c>
      <c r="AM19" s="221"/>
      <c r="AN19" s="222">
        <v>12244</v>
      </c>
      <c r="AO19" s="43">
        <v>180.7</v>
      </c>
      <c r="AP19" s="221"/>
      <c r="AQ19" s="222">
        <v>12078</v>
      </c>
      <c r="AR19" s="24"/>
      <c r="AS19" s="24"/>
      <c r="AT19" s="24"/>
      <c r="AU19" s="24"/>
      <c r="AV19" s="227"/>
      <c r="AW19" s="24"/>
      <c r="AX19" s="24"/>
      <c r="AY19" s="24"/>
      <c r="AZ19" s="24"/>
      <c r="BA19" s="24"/>
      <c r="BB19" s="24"/>
      <c r="BC19" s="24"/>
      <c r="BD19" s="24"/>
    </row>
    <row r="20" spans="1:56">
      <c r="A20" s="307" t="s">
        <v>27</v>
      </c>
      <c r="B20" s="363"/>
      <c r="C20" s="364"/>
      <c r="D20" s="45">
        <v>10.9543748238597</v>
      </c>
      <c r="E20" s="88">
        <v>3.8781387100876499</v>
      </c>
      <c r="F20" s="46">
        <v>7.1948221258170104</v>
      </c>
      <c r="G20" s="46">
        <v>11.845970652349299</v>
      </c>
      <c r="H20" s="223"/>
      <c r="I20" s="224"/>
      <c r="J20" s="45">
        <v>10.670303807135401</v>
      </c>
      <c r="K20" s="46">
        <v>7.9441446891102503</v>
      </c>
      <c r="L20" s="46">
        <v>17.186625990586801</v>
      </c>
      <c r="M20" s="223"/>
      <c r="N20" s="224"/>
      <c r="O20" s="45">
        <v>19.847966201615002</v>
      </c>
      <c r="P20" s="88">
        <v>5.4730611406063296</v>
      </c>
      <c r="Q20" s="88">
        <v>23.1847300170019</v>
      </c>
      <c r="R20" s="223"/>
      <c r="S20" s="224"/>
      <c r="T20" s="45">
        <v>20.703330350556499</v>
      </c>
      <c r="U20" s="88">
        <v>3.9754364138329699</v>
      </c>
      <c r="V20" s="88">
        <v>23.494324618765098</v>
      </c>
      <c r="W20" s="223"/>
      <c r="X20" s="224"/>
      <c r="Y20" s="45">
        <v>14.372405392019999</v>
      </c>
      <c r="Z20" s="88">
        <v>10.615121405892999</v>
      </c>
      <c r="AA20" s="88">
        <v>23.322562869684401</v>
      </c>
      <c r="AB20" s="223"/>
      <c r="AC20" s="224"/>
      <c r="AD20" s="45">
        <v>13.869024693863601</v>
      </c>
      <c r="AE20" s="88">
        <v>10.5968030281786</v>
      </c>
      <c r="AF20" s="88">
        <v>22.9857103403418</v>
      </c>
      <c r="AG20" s="223"/>
      <c r="AH20" s="224"/>
      <c r="AI20" s="45">
        <v>64.322964141684196</v>
      </c>
      <c r="AJ20" s="223"/>
      <c r="AK20" s="224"/>
      <c r="AL20" s="45">
        <v>57.288963499081298</v>
      </c>
      <c r="AM20" s="223"/>
      <c r="AN20" s="224"/>
      <c r="AO20" s="45">
        <v>56.299721440093997</v>
      </c>
      <c r="AP20" s="223"/>
      <c r="AQ20" s="224"/>
      <c r="AR20" s="24"/>
      <c r="AS20" s="24"/>
      <c r="AT20" s="24"/>
      <c r="AU20" s="24"/>
      <c r="AV20" s="227"/>
      <c r="AW20" s="24"/>
      <c r="AX20" s="24"/>
      <c r="AY20" s="24"/>
      <c r="AZ20" s="24"/>
      <c r="BA20" s="24"/>
      <c r="BB20" s="24"/>
      <c r="BC20" s="24"/>
      <c r="BD20" s="24"/>
    </row>
    <row r="21" spans="1:56">
      <c r="A21" s="307" t="s">
        <v>85</v>
      </c>
      <c r="B21" s="363"/>
      <c r="C21" s="364"/>
      <c r="D21" s="45">
        <v>48</v>
      </c>
      <c r="E21" s="88">
        <v>17</v>
      </c>
      <c r="F21" s="46">
        <v>33</v>
      </c>
      <c r="G21" s="46">
        <v>62</v>
      </c>
      <c r="H21" s="223">
        <v>13</v>
      </c>
      <c r="I21" s="226"/>
      <c r="J21" s="45">
        <v>36</v>
      </c>
      <c r="K21" s="46">
        <v>22</v>
      </c>
      <c r="L21" s="46">
        <v>57</v>
      </c>
      <c r="M21" s="223">
        <v>10</v>
      </c>
      <c r="N21" s="226"/>
      <c r="O21" s="45">
        <v>69</v>
      </c>
      <c r="P21" s="88">
        <v>15</v>
      </c>
      <c r="Q21" s="88">
        <v>78</v>
      </c>
      <c r="R21" s="223">
        <v>12</v>
      </c>
      <c r="S21" s="226"/>
      <c r="T21" s="45">
        <v>67</v>
      </c>
      <c r="U21" s="88">
        <v>9</v>
      </c>
      <c r="V21" s="88">
        <v>74</v>
      </c>
      <c r="W21" s="223">
        <v>12</v>
      </c>
      <c r="X21" s="226"/>
      <c r="Y21" s="45">
        <v>55.2</v>
      </c>
      <c r="Z21" s="88">
        <v>37</v>
      </c>
      <c r="AA21" s="88">
        <v>90.2</v>
      </c>
      <c r="AB21" s="223">
        <v>12</v>
      </c>
      <c r="AC21" s="226"/>
      <c r="AD21" s="45">
        <v>60</v>
      </c>
      <c r="AE21" s="88">
        <v>41</v>
      </c>
      <c r="AF21" s="88">
        <v>100</v>
      </c>
      <c r="AG21" s="223">
        <v>13</v>
      </c>
      <c r="AH21" s="226"/>
      <c r="AI21" s="45">
        <v>280.60000000000002</v>
      </c>
      <c r="AJ21" s="223">
        <v>47</v>
      </c>
      <c r="AK21" s="226"/>
      <c r="AL21" s="45">
        <v>272.45</v>
      </c>
      <c r="AM21" s="223">
        <v>45</v>
      </c>
      <c r="AN21" s="226"/>
      <c r="AO21" s="45">
        <v>247.2</v>
      </c>
      <c r="AP21" s="223">
        <v>40</v>
      </c>
      <c r="AQ21" s="226"/>
      <c r="AR21" s="24"/>
      <c r="AS21" s="24"/>
      <c r="AT21" s="24"/>
      <c r="AU21" s="24"/>
      <c r="AV21" s="227"/>
      <c r="AW21" s="24"/>
      <c r="AX21" s="24"/>
      <c r="AY21" s="24"/>
      <c r="AZ21" s="24"/>
      <c r="BA21" s="24"/>
      <c r="BB21" s="24"/>
      <c r="BC21" s="24"/>
      <c r="BD21" s="24"/>
    </row>
    <row r="22" spans="1:56">
      <c r="A22" s="307" t="s">
        <v>86</v>
      </c>
      <c r="B22" s="363"/>
      <c r="C22" s="364"/>
      <c r="D22" s="45">
        <v>42.4</v>
      </c>
      <c r="E22" s="88">
        <v>15</v>
      </c>
      <c r="F22" s="46">
        <v>31</v>
      </c>
      <c r="G22" s="46">
        <v>57.3</v>
      </c>
      <c r="H22" s="223">
        <v>12</v>
      </c>
      <c r="I22" s="226"/>
      <c r="J22" s="45">
        <v>28</v>
      </c>
      <c r="K22" s="46">
        <v>18</v>
      </c>
      <c r="L22" s="46">
        <v>45</v>
      </c>
      <c r="M22" s="223">
        <v>8</v>
      </c>
      <c r="N22" s="226"/>
      <c r="O22" s="45">
        <v>57</v>
      </c>
      <c r="P22" s="88">
        <v>10</v>
      </c>
      <c r="Q22" s="88">
        <v>64</v>
      </c>
      <c r="R22" s="223">
        <v>10</v>
      </c>
      <c r="S22" s="226"/>
      <c r="T22" s="45">
        <v>54</v>
      </c>
      <c r="U22" s="88">
        <v>6</v>
      </c>
      <c r="V22" s="88">
        <v>58</v>
      </c>
      <c r="W22" s="223">
        <v>9</v>
      </c>
      <c r="X22" s="226"/>
      <c r="Y22" s="45">
        <v>48</v>
      </c>
      <c r="Z22" s="88">
        <v>32.4</v>
      </c>
      <c r="AA22" s="88">
        <v>79</v>
      </c>
      <c r="AB22" s="223">
        <v>11</v>
      </c>
      <c r="AC22" s="226"/>
      <c r="AD22" s="45">
        <v>54</v>
      </c>
      <c r="AE22" s="88">
        <v>37</v>
      </c>
      <c r="AF22" s="88">
        <v>91</v>
      </c>
      <c r="AG22" s="223">
        <v>12</v>
      </c>
      <c r="AH22" s="226"/>
      <c r="AI22" s="45">
        <v>243.8</v>
      </c>
      <c r="AJ22" s="223">
        <v>41</v>
      </c>
      <c r="AK22" s="226"/>
      <c r="AL22" s="45">
        <v>239.7</v>
      </c>
      <c r="AM22" s="223">
        <v>39</v>
      </c>
      <c r="AN22" s="226"/>
      <c r="AO22" s="45">
        <v>217.3</v>
      </c>
      <c r="AP22" s="223">
        <v>36</v>
      </c>
      <c r="AQ22" s="226"/>
      <c r="AR22" s="24"/>
      <c r="AS22" s="24"/>
      <c r="AT22" s="24"/>
      <c r="AU22" s="24"/>
      <c r="AV22" s="227"/>
      <c r="AW22" s="24"/>
      <c r="AX22" s="24"/>
      <c r="AY22" s="24"/>
      <c r="AZ22" s="24"/>
      <c r="BA22" s="24"/>
      <c r="BB22" s="24"/>
      <c r="BC22" s="24"/>
      <c r="BD22" s="24"/>
    </row>
    <row r="23" spans="1:56">
      <c r="A23" s="307" t="s">
        <v>87</v>
      </c>
      <c r="B23" s="363"/>
      <c r="C23" s="364"/>
      <c r="D23" s="45">
        <v>34.799999999999997</v>
      </c>
      <c r="E23" s="88">
        <v>13</v>
      </c>
      <c r="F23" s="46">
        <v>27</v>
      </c>
      <c r="G23" s="46">
        <v>51.2</v>
      </c>
      <c r="H23" s="223">
        <v>11</v>
      </c>
      <c r="I23" s="226"/>
      <c r="J23" s="45">
        <v>20</v>
      </c>
      <c r="K23" s="46">
        <v>12</v>
      </c>
      <c r="L23" s="46">
        <v>31.5</v>
      </c>
      <c r="M23" s="223">
        <v>6</v>
      </c>
      <c r="N23" s="226"/>
      <c r="O23" s="45">
        <v>40</v>
      </c>
      <c r="P23" s="88">
        <v>5</v>
      </c>
      <c r="Q23" s="88">
        <v>44</v>
      </c>
      <c r="R23" s="223">
        <v>7</v>
      </c>
      <c r="S23" s="226"/>
      <c r="T23" s="45">
        <v>36</v>
      </c>
      <c r="U23" s="88">
        <v>3</v>
      </c>
      <c r="V23" s="88">
        <v>38</v>
      </c>
      <c r="W23" s="223">
        <v>6</v>
      </c>
      <c r="X23" s="226"/>
      <c r="Y23" s="45">
        <v>36.799999999999997</v>
      </c>
      <c r="Z23" s="88">
        <v>26</v>
      </c>
      <c r="AA23" s="88">
        <v>62.6</v>
      </c>
      <c r="AB23" s="223">
        <v>9</v>
      </c>
      <c r="AC23" s="226"/>
      <c r="AD23" s="45">
        <v>46</v>
      </c>
      <c r="AE23" s="88">
        <v>30</v>
      </c>
      <c r="AF23" s="88">
        <v>77</v>
      </c>
      <c r="AG23" s="223">
        <v>10</v>
      </c>
      <c r="AH23" s="226"/>
      <c r="AI23" s="45">
        <v>196.2</v>
      </c>
      <c r="AJ23" s="223">
        <v>34</v>
      </c>
      <c r="AK23" s="226"/>
      <c r="AL23" s="45">
        <v>200.3</v>
      </c>
      <c r="AM23" s="223">
        <v>33</v>
      </c>
      <c r="AN23" s="226"/>
      <c r="AO23" s="45">
        <v>180.7</v>
      </c>
      <c r="AP23" s="223">
        <v>30</v>
      </c>
      <c r="AQ23" s="226"/>
      <c r="AR23" s="24"/>
      <c r="AS23" s="24"/>
      <c r="AT23" s="24"/>
      <c r="AU23" s="24"/>
      <c r="AV23" s="227"/>
      <c r="AW23" s="24"/>
      <c r="AX23" s="24"/>
      <c r="AY23" s="24"/>
      <c r="AZ23" s="24"/>
      <c r="BA23" s="24"/>
      <c r="BB23" s="24"/>
      <c r="BC23" s="24"/>
      <c r="BD23" s="24"/>
    </row>
    <row r="24" spans="1:56">
      <c r="A24" s="307" t="s">
        <v>88</v>
      </c>
      <c r="B24" s="363"/>
      <c r="C24" s="364"/>
      <c r="D24" s="45">
        <v>27.6</v>
      </c>
      <c r="E24" s="88">
        <v>11</v>
      </c>
      <c r="F24" s="46">
        <v>23</v>
      </c>
      <c r="G24" s="46">
        <v>44.1</v>
      </c>
      <c r="H24" s="223">
        <v>9</v>
      </c>
      <c r="I24" s="226"/>
      <c r="J24" s="45">
        <v>15</v>
      </c>
      <c r="K24" s="46">
        <v>6</v>
      </c>
      <c r="L24" s="46">
        <v>21</v>
      </c>
      <c r="M24" s="223">
        <v>4</v>
      </c>
      <c r="N24" s="226"/>
      <c r="O24" s="45">
        <v>26</v>
      </c>
      <c r="P24" s="88">
        <v>0</v>
      </c>
      <c r="Q24" s="88">
        <v>28</v>
      </c>
      <c r="R24" s="223">
        <v>5</v>
      </c>
      <c r="S24" s="226"/>
      <c r="T24" s="45">
        <v>22</v>
      </c>
      <c r="U24" s="88">
        <v>0</v>
      </c>
      <c r="V24" s="88">
        <v>23</v>
      </c>
      <c r="W24" s="223">
        <v>4</v>
      </c>
      <c r="X24" s="226"/>
      <c r="Y24" s="45">
        <v>25.6</v>
      </c>
      <c r="Z24" s="88">
        <v>18.399999999999999</v>
      </c>
      <c r="AA24" s="88">
        <v>45.6</v>
      </c>
      <c r="AB24" s="223">
        <v>7</v>
      </c>
      <c r="AC24" s="226"/>
      <c r="AD24" s="45">
        <v>36</v>
      </c>
      <c r="AE24" s="88">
        <v>23</v>
      </c>
      <c r="AF24" s="88">
        <v>61</v>
      </c>
      <c r="AG24" s="223">
        <v>8</v>
      </c>
      <c r="AH24" s="226"/>
      <c r="AI24" s="45">
        <v>154</v>
      </c>
      <c r="AJ24" s="223">
        <v>27</v>
      </c>
      <c r="AK24" s="226"/>
      <c r="AL24" s="45">
        <v>164.6</v>
      </c>
      <c r="AM24" s="223">
        <v>28</v>
      </c>
      <c r="AN24" s="226"/>
      <c r="AO24" s="45">
        <v>144.80000000000001</v>
      </c>
      <c r="AP24" s="223">
        <v>25</v>
      </c>
      <c r="AQ24" s="226"/>
      <c r="AR24" s="24"/>
      <c r="AS24" s="24"/>
      <c r="AT24" s="24"/>
      <c r="AU24" s="24"/>
      <c r="AV24" s="227"/>
      <c r="AW24" s="24"/>
      <c r="AX24" s="24"/>
      <c r="AY24" s="24"/>
      <c r="AZ24" s="24"/>
      <c r="BA24" s="24"/>
      <c r="BB24" s="24"/>
      <c r="BC24" s="24"/>
      <c r="BD24" s="24"/>
    </row>
    <row r="25" spans="1:56" ht="17.25" thickBot="1">
      <c r="A25" s="365" t="s">
        <v>89</v>
      </c>
      <c r="B25" s="366"/>
      <c r="C25" s="367"/>
      <c r="D25" s="47">
        <v>22.4</v>
      </c>
      <c r="E25" s="93">
        <v>8</v>
      </c>
      <c r="F25" s="48">
        <v>18</v>
      </c>
      <c r="G25" s="48">
        <v>37.200000000000003</v>
      </c>
      <c r="H25" s="228">
        <v>8</v>
      </c>
      <c r="I25" s="229"/>
      <c r="J25" s="47">
        <v>12</v>
      </c>
      <c r="K25" s="48">
        <v>2</v>
      </c>
      <c r="L25" s="48">
        <v>16</v>
      </c>
      <c r="M25" s="228">
        <v>3</v>
      </c>
      <c r="N25" s="229"/>
      <c r="O25" s="47">
        <v>18</v>
      </c>
      <c r="P25" s="93">
        <v>0</v>
      </c>
      <c r="Q25" s="93">
        <v>20</v>
      </c>
      <c r="R25" s="228">
        <v>4</v>
      </c>
      <c r="S25" s="229"/>
      <c r="T25" s="47">
        <v>14</v>
      </c>
      <c r="U25" s="93">
        <v>0</v>
      </c>
      <c r="V25" s="93">
        <v>15</v>
      </c>
      <c r="W25" s="228">
        <v>3</v>
      </c>
      <c r="X25" s="229"/>
      <c r="Y25" s="47">
        <v>19.2</v>
      </c>
      <c r="Z25" s="93">
        <v>11</v>
      </c>
      <c r="AA25" s="93">
        <v>32.4</v>
      </c>
      <c r="AB25" s="228">
        <v>5</v>
      </c>
      <c r="AC25" s="229"/>
      <c r="AD25" s="47">
        <v>28</v>
      </c>
      <c r="AE25" s="93">
        <v>16</v>
      </c>
      <c r="AF25" s="93">
        <v>46</v>
      </c>
      <c r="AG25" s="228">
        <v>6</v>
      </c>
      <c r="AH25" s="229"/>
      <c r="AI25" s="47">
        <v>127.5</v>
      </c>
      <c r="AJ25" s="228">
        <v>23</v>
      </c>
      <c r="AK25" s="229"/>
      <c r="AL25" s="47">
        <v>140.69999999999999</v>
      </c>
      <c r="AM25" s="228">
        <v>24</v>
      </c>
      <c r="AN25" s="229"/>
      <c r="AO25" s="47">
        <v>114.9</v>
      </c>
      <c r="AP25" s="228">
        <v>20</v>
      </c>
      <c r="AQ25" s="229"/>
      <c r="AR25" s="24"/>
      <c r="AS25" s="24"/>
      <c r="AT25" s="24"/>
      <c r="AU25" s="24"/>
      <c r="AV25" s="227"/>
      <c r="AW25" s="24"/>
      <c r="AX25" s="24"/>
      <c r="AY25" s="24"/>
      <c r="AZ25" s="24"/>
      <c r="BA25" s="24"/>
      <c r="BB25" s="24"/>
      <c r="BC25" s="24"/>
      <c r="BD25" s="24"/>
    </row>
    <row r="26" spans="1:56" ht="17.25" thickBot="1">
      <c r="A26" s="368" t="s">
        <v>90</v>
      </c>
      <c r="B26" s="369"/>
      <c r="C26" s="370"/>
      <c r="D26" s="371">
        <v>4.9980000000000002</v>
      </c>
      <c r="E26" s="372"/>
      <c r="F26" s="372"/>
      <c r="G26" s="372"/>
      <c r="H26" s="372"/>
      <c r="I26" s="373"/>
      <c r="J26" s="371">
        <v>5.7320000000000002</v>
      </c>
      <c r="K26" s="372"/>
      <c r="L26" s="372"/>
      <c r="M26" s="372"/>
      <c r="N26" s="373"/>
      <c r="O26" s="371">
        <v>6.6286659999999999</v>
      </c>
      <c r="P26" s="372"/>
      <c r="Q26" s="372"/>
      <c r="R26" s="372"/>
      <c r="S26" s="373"/>
      <c r="T26" s="371">
        <v>6.5866660000000001</v>
      </c>
      <c r="U26" s="372"/>
      <c r="V26" s="372"/>
      <c r="W26" s="372"/>
      <c r="X26" s="373"/>
      <c r="Y26" s="371">
        <v>7.5819999999999999</v>
      </c>
      <c r="Z26" s="372"/>
      <c r="AA26" s="372"/>
      <c r="AB26" s="372"/>
      <c r="AC26" s="373"/>
      <c r="AD26" s="371">
        <v>8.2453330000000005</v>
      </c>
      <c r="AE26" s="372"/>
      <c r="AF26" s="372"/>
      <c r="AG26" s="372"/>
      <c r="AH26" s="373"/>
      <c r="AI26" s="230"/>
      <c r="AJ26" s="231"/>
      <c r="AK26" s="232"/>
      <c r="AL26" s="230"/>
      <c r="AM26" s="231"/>
      <c r="AN26" s="232"/>
      <c r="AO26" s="230"/>
      <c r="AP26" s="231"/>
      <c r="AQ26" s="232"/>
      <c r="AR26" s="24"/>
      <c r="AS26" s="24"/>
      <c r="AT26" s="24"/>
      <c r="AU26" s="24"/>
      <c r="AV26" s="227"/>
      <c r="AW26" s="24"/>
      <c r="AX26" s="24"/>
      <c r="AY26" s="24"/>
      <c r="AZ26" s="24"/>
      <c r="BA26" s="24"/>
      <c r="BB26" s="24"/>
      <c r="BC26" s="24"/>
      <c r="BD26" s="24"/>
    </row>
    <row r="27" spans="1:56">
      <c r="A27" s="374" t="s">
        <v>364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5"/>
      <c r="AH27" s="375"/>
      <c r="AI27" s="375"/>
      <c r="AJ27" s="375"/>
      <c r="AK27" s="375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27"/>
      <c r="AZ27" s="24"/>
      <c r="BA27" s="24"/>
      <c r="BB27" s="24"/>
    </row>
    <row r="28" spans="1:56">
      <c r="A28" s="375" t="s">
        <v>365</v>
      </c>
      <c r="B28" s="375"/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27"/>
      <c r="AZ28" s="24"/>
      <c r="BA28" s="24"/>
      <c r="BB28" s="24"/>
    </row>
  </sheetData>
  <mergeCells count="80">
    <mergeCell ref="AD26:AH26"/>
    <mergeCell ref="A27:AK27"/>
    <mergeCell ref="A28:AK28"/>
    <mergeCell ref="D26:I26"/>
    <mergeCell ref="J26:N26"/>
    <mergeCell ref="O26:S26"/>
    <mergeCell ref="T26:X26"/>
    <mergeCell ref="Y26:AC26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AO3:AO4"/>
    <mergeCell ref="AP3:AP4"/>
    <mergeCell ref="AQ3:AQ4"/>
    <mergeCell ref="A5:C5"/>
    <mergeCell ref="A6:C6"/>
    <mergeCell ref="AJ3:AJ4"/>
    <mergeCell ref="AK3:AK4"/>
    <mergeCell ref="AL3:AL4"/>
    <mergeCell ref="AM3:AM4"/>
    <mergeCell ref="AN3:AN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AD2:AH2"/>
    <mergeCell ref="AI2:AK2"/>
    <mergeCell ref="AL2:AN2"/>
    <mergeCell ref="AO2:AQ2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1:AC1"/>
    <mergeCell ref="A2:C4"/>
    <mergeCell ref="D2:I2"/>
    <mergeCell ref="J2:N2"/>
    <mergeCell ref="O2:S2"/>
    <mergeCell ref="T2:X2"/>
    <mergeCell ref="Y2:AC2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workbookViewId="0">
      <selection activeCell="AH1" sqref="AH1:AH1048576"/>
    </sheetView>
  </sheetViews>
  <sheetFormatPr defaultRowHeight="16.5"/>
  <cols>
    <col min="1" max="2" width="5.25" bestFit="1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7.125" bestFit="1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  <col min="28" max="32" width="5.25" bestFit="1" customWidth="1"/>
  </cols>
  <sheetData>
    <row r="1" spans="1:32" ht="16.5" customHeight="1">
      <c r="A1" s="291" t="s">
        <v>68</v>
      </c>
      <c r="B1" s="294" t="s">
        <v>69</v>
      </c>
      <c r="C1" s="297" t="s">
        <v>28</v>
      </c>
      <c r="D1" s="300" t="s">
        <v>19</v>
      </c>
      <c r="E1" s="301"/>
      <c r="F1" s="302"/>
      <c r="G1" s="302"/>
      <c r="H1" s="302"/>
      <c r="I1" s="303"/>
      <c r="J1" s="300" t="s">
        <v>20</v>
      </c>
      <c r="K1" s="302"/>
      <c r="L1" s="302"/>
      <c r="M1" s="302"/>
      <c r="N1" s="303"/>
      <c r="O1" s="300" t="s">
        <v>266</v>
      </c>
      <c r="P1" s="301"/>
      <c r="Q1" s="301"/>
      <c r="R1" s="301"/>
      <c r="S1" s="422"/>
      <c r="T1" s="300" t="s">
        <v>70</v>
      </c>
      <c r="U1" s="301"/>
      <c r="V1" s="301"/>
      <c r="W1" s="302"/>
      <c r="X1" s="303"/>
      <c r="Y1" s="304" t="s">
        <v>293</v>
      </c>
      <c r="Z1" s="305"/>
      <c r="AA1" s="305"/>
      <c r="AB1" s="305"/>
      <c r="AC1" s="305"/>
      <c r="AD1" s="305"/>
      <c r="AE1" s="305"/>
      <c r="AF1" s="306"/>
    </row>
    <row r="2" spans="1:32" ht="16.5" customHeight="1">
      <c r="A2" s="292"/>
      <c r="B2" s="295"/>
      <c r="C2" s="298"/>
      <c r="D2" s="307" t="s">
        <v>101</v>
      </c>
      <c r="E2" s="308"/>
      <c r="F2" s="309" t="s">
        <v>72</v>
      </c>
      <c r="G2" s="309" t="s">
        <v>24</v>
      </c>
      <c r="H2" s="309" t="s">
        <v>25</v>
      </c>
      <c r="I2" s="311" t="s">
        <v>29</v>
      </c>
      <c r="J2" s="313" t="s">
        <v>8</v>
      </c>
      <c r="K2" s="315" t="s">
        <v>102</v>
      </c>
      <c r="L2" s="309" t="s">
        <v>24</v>
      </c>
      <c r="M2" s="317" t="s">
        <v>25</v>
      </c>
      <c r="N2" s="311" t="s">
        <v>29</v>
      </c>
      <c r="O2" s="423" t="s">
        <v>103</v>
      </c>
      <c r="P2" s="309" t="s">
        <v>104</v>
      </c>
      <c r="Q2" s="309" t="s">
        <v>78</v>
      </c>
      <c r="R2" s="309" t="s">
        <v>25</v>
      </c>
      <c r="S2" s="311" t="s">
        <v>29</v>
      </c>
      <c r="T2" s="313" t="s">
        <v>103</v>
      </c>
      <c r="U2" s="315" t="s">
        <v>104</v>
      </c>
      <c r="V2" s="309" t="s">
        <v>78</v>
      </c>
      <c r="W2" s="309" t="s">
        <v>25</v>
      </c>
      <c r="X2" s="326" t="s">
        <v>29</v>
      </c>
      <c r="Y2" s="319" t="s">
        <v>76</v>
      </c>
      <c r="Z2" s="321" t="s">
        <v>51</v>
      </c>
      <c r="AA2" s="323" t="s">
        <v>105</v>
      </c>
      <c r="AB2" s="324"/>
      <c r="AC2" s="325"/>
      <c r="AD2" s="323" t="s">
        <v>106</v>
      </c>
      <c r="AE2" s="324"/>
      <c r="AF2" s="325"/>
    </row>
    <row r="3" spans="1:32" ht="29.25" thickBot="1">
      <c r="A3" s="293"/>
      <c r="B3" s="296"/>
      <c r="C3" s="299"/>
      <c r="D3" s="186" t="s">
        <v>103</v>
      </c>
      <c r="E3" s="40" t="s">
        <v>104</v>
      </c>
      <c r="F3" s="310"/>
      <c r="G3" s="310"/>
      <c r="H3" s="310"/>
      <c r="I3" s="312"/>
      <c r="J3" s="314"/>
      <c r="K3" s="316"/>
      <c r="L3" s="310"/>
      <c r="M3" s="318"/>
      <c r="N3" s="312"/>
      <c r="O3" s="424"/>
      <c r="P3" s="310"/>
      <c r="Q3" s="310"/>
      <c r="R3" s="310"/>
      <c r="S3" s="312"/>
      <c r="T3" s="314"/>
      <c r="U3" s="316"/>
      <c r="V3" s="310"/>
      <c r="W3" s="310"/>
      <c r="X3" s="327"/>
      <c r="Y3" s="320"/>
      <c r="Z3" s="322"/>
      <c r="AA3" s="6" t="s">
        <v>11</v>
      </c>
      <c r="AB3" s="4" t="s">
        <v>30</v>
      </c>
      <c r="AC3" s="5" t="s">
        <v>31</v>
      </c>
      <c r="AD3" s="6" t="s">
        <v>11</v>
      </c>
      <c r="AE3" s="4" t="s">
        <v>30</v>
      </c>
      <c r="AF3" s="5" t="s">
        <v>31</v>
      </c>
    </row>
    <row r="4" spans="1:32">
      <c r="A4" s="53" t="s">
        <v>0</v>
      </c>
      <c r="B4" s="54" t="s">
        <v>74</v>
      </c>
      <c r="C4" s="55" t="s">
        <v>380</v>
      </c>
      <c r="D4" s="41">
        <v>44.4</v>
      </c>
      <c r="E4" s="56">
        <v>17</v>
      </c>
      <c r="F4" s="42">
        <v>22</v>
      </c>
      <c r="G4" s="42">
        <v>52.7</v>
      </c>
      <c r="H4" s="57">
        <v>11</v>
      </c>
      <c r="I4" s="58">
        <v>29</v>
      </c>
      <c r="J4" s="41">
        <v>39</v>
      </c>
      <c r="K4" s="42">
        <v>16.5</v>
      </c>
      <c r="L4" s="42">
        <v>55.5</v>
      </c>
      <c r="M4" s="57">
        <v>10</v>
      </c>
      <c r="N4" s="58">
        <v>5</v>
      </c>
      <c r="O4" s="41">
        <v>64</v>
      </c>
      <c r="P4" s="56">
        <v>10</v>
      </c>
      <c r="Q4" s="56">
        <v>74</v>
      </c>
      <c r="R4" s="57">
        <v>12</v>
      </c>
      <c r="S4" s="58">
        <v>3</v>
      </c>
      <c r="T4" s="41">
        <v>45.6</v>
      </c>
      <c r="U4" s="56">
        <v>33</v>
      </c>
      <c r="V4" s="56">
        <v>78.599999999999994</v>
      </c>
      <c r="W4" s="57">
        <v>11</v>
      </c>
      <c r="X4" s="58">
        <v>8</v>
      </c>
      <c r="Y4" s="59">
        <v>260.8</v>
      </c>
      <c r="Z4" s="58">
        <v>44</v>
      </c>
      <c r="AA4" s="60">
        <v>1</v>
      </c>
      <c r="AB4" s="57">
        <v>1</v>
      </c>
      <c r="AC4" s="61">
        <v>3225</v>
      </c>
      <c r="AD4" s="62">
        <v>1</v>
      </c>
      <c r="AE4" s="57">
        <v>1</v>
      </c>
      <c r="AF4" s="58">
        <v>3167</v>
      </c>
    </row>
    <row r="5" spans="1:32">
      <c r="A5" s="34" t="s">
        <v>1</v>
      </c>
      <c r="B5" s="63" t="s">
        <v>97</v>
      </c>
      <c r="C5" s="64" t="s">
        <v>381</v>
      </c>
      <c r="D5" s="35">
        <v>37.200000000000003</v>
      </c>
      <c r="E5" s="65">
        <v>19</v>
      </c>
      <c r="F5" s="36">
        <v>21</v>
      </c>
      <c r="G5" s="36">
        <v>49.1</v>
      </c>
      <c r="H5" s="66">
        <v>10</v>
      </c>
      <c r="I5" s="67">
        <v>63</v>
      </c>
      <c r="J5" s="35">
        <v>39</v>
      </c>
      <c r="K5" s="36">
        <v>23</v>
      </c>
      <c r="L5" s="36">
        <v>62</v>
      </c>
      <c r="M5" s="66">
        <v>11</v>
      </c>
      <c r="N5" s="67">
        <v>3</v>
      </c>
      <c r="O5" s="35">
        <v>50</v>
      </c>
      <c r="P5" s="65">
        <v>0</v>
      </c>
      <c r="Q5" s="65">
        <v>50</v>
      </c>
      <c r="R5" s="66">
        <v>8</v>
      </c>
      <c r="S5" s="67">
        <v>16</v>
      </c>
      <c r="T5" s="35">
        <v>57.6</v>
      </c>
      <c r="U5" s="65">
        <v>32.4</v>
      </c>
      <c r="V5" s="65">
        <v>90</v>
      </c>
      <c r="W5" s="66">
        <v>12</v>
      </c>
      <c r="X5" s="67">
        <v>2</v>
      </c>
      <c r="Y5" s="68">
        <v>251.1</v>
      </c>
      <c r="Z5" s="67">
        <v>41</v>
      </c>
      <c r="AA5" s="69">
        <v>1</v>
      </c>
      <c r="AB5" s="66">
        <v>2</v>
      </c>
      <c r="AC5" s="70">
        <v>3860</v>
      </c>
      <c r="AD5" s="71">
        <v>1</v>
      </c>
      <c r="AE5" s="66">
        <v>2</v>
      </c>
      <c r="AF5" s="67">
        <v>4241</v>
      </c>
    </row>
    <row r="6" spans="1:32">
      <c r="A6" s="34" t="s">
        <v>1</v>
      </c>
      <c r="B6" s="63" t="s">
        <v>33</v>
      </c>
      <c r="C6" s="64" t="s">
        <v>382</v>
      </c>
      <c r="D6" s="35">
        <v>44</v>
      </c>
      <c r="E6" s="65">
        <v>13</v>
      </c>
      <c r="F6" s="36">
        <v>19</v>
      </c>
      <c r="G6" s="36">
        <v>47.5</v>
      </c>
      <c r="H6" s="66">
        <v>10</v>
      </c>
      <c r="I6" s="67">
        <v>75</v>
      </c>
      <c r="J6" s="35">
        <v>49</v>
      </c>
      <c r="K6" s="36">
        <v>24</v>
      </c>
      <c r="L6" s="36">
        <v>73</v>
      </c>
      <c r="M6" s="66">
        <v>13</v>
      </c>
      <c r="N6" s="67">
        <v>1</v>
      </c>
      <c r="O6" s="35">
        <v>47</v>
      </c>
      <c r="P6" s="65">
        <v>5</v>
      </c>
      <c r="Q6" s="65">
        <v>52</v>
      </c>
      <c r="R6" s="66">
        <v>8</v>
      </c>
      <c r="S6" s="67">
        <v>14</v>
      </c>
      <c r="T6" s="35">
        <v>40.4</v>
      </c>
      <c r="U6" s="65">
        <v>29</v>
      </c>
      <c r="V6" s="65">
        <v>69.400000000000006</v>
      </c>
      <c r="W6" s="66">
        <v>10</v>
      </c>
      <c r="X6" s="67">
        <v>20</v>
      </c>
      <c r="Y6" s="68">
        <v>241.9</v>
      </c>
      <c r="Z6" s="67">
        <v>41</v>
      </c>
      <c r="AA6" s="69">
        <v>2</v>
      </c>
      <c r="AB6" s="66">
        <v>3</v>
      </c>
      <c r="AC6" s="70">
        <v>4554</v>
      </c>
      <c r="AD6" s="71">
        <v>2</v>
      </c>
      <c r="AE6" s="66">
        <v>3</v>
      </c>
      <c r="AF6" s="67">
        <v>4517</v>
      </c>
    </row>
    <row r="7" spans="1:32">
      <c r="A7" s="34" t="s">
        <v>1</v>
      </c>
      <c r="B7" s="63" t="s">
        <v>107</v>
      </c>
      <c r="C7" s="64" t="s">
        <v>383</v>
      </c>
      <c r="D7" s="35">
        <v>37.6</v>
      </c>
      <c r="E7" s="65">
        <v>15</v>
      </c>
      <c r="F7" s="36">
        <v>28</v>
      </c>
      <c r="G7" s="36">
        <v>54.3</v>
      </c>
      <c r="H7" s="66">
        <v>11</v>
      </c>
      <c r="I7" s="67">
        <v>19</v>
      </c>
      <c r="J7" s="35">
        <v>24</v>
      </c>
      <c r="K7" s="36">
        <v>13.5</v>
      </c>
      <c r="L7" s="36">
        <v>37.5</v>
      </c>
      <c r="M7" s="66">
        <v>7</v>
      </c>
      <c r="N7" s="67">
        <v>34</v>
      </c>
      <c r="O7" s="35">
        <v>63</v>
      </c>
      <c r="P7" s="65">
        <v>5</v>
      </c>
      <c r="Q7" s="65">
        <v>68</v>
      </c>
      <c r="R7" s="66">
        <v>11</v>
      </c>
      <c r="S7" s="67">
        <v>5</v>
      </c>
      <c r="T7" s="35">
        <v>51.6</v>
      </c>
      <c r="U7" s="65">
        <v>30.4</v>
      </c>
      <c r="V7" s="65">
        <v>82</v>
      </c>
      <c r="W7" s="66">
        <v>11</v>
      </c>
      <c r="X7" s="67">
        <v>5</v>
      </c>
      <c r="Y7" s="68">
        <v>241.8</v>
      </c>
      <c r="Z7" s="67">
        <v>40</v>
      </c>
      <c r="AA7" s="69">
        <v>3</v>
      </c>
      <c r="AB7" s="66">
        <v>4</v>
      </c>
      <c r="AC7" s="70">
        <v>4562</v>
      </c>
      <c r="AD7" s="71">
        <v>3</v>
      </c>
      <c r="AE7" s="66">
        <v>4</v>
      </c>
      <c r="AF7" s="67">
        <v>4784</v>
      </c>
    </row>
    <row r="8" spans="1:32" ht="17.25" thickBot="1">
      <c r="A8" s="37" t="s">
        <v>0</v>
      </c>
      <c r="B8" s="72" t="s">
        <v>32</v>
      </c>
      <c r="C8" s="73" t="s">
        <v>384</v>
      </c>
      <c r="D8" s="38">
        <v>26.4</v>
      </c>
      <c r="E8" s="74">
        <v>17</v>
      </c>
      <c r="F8" s="39">
        <v>21</v>
      </c>
      <c r="G8" s="39">
        <v>42.7</v>
      </c>
      <c r="H8" s="75">
        <v>9</v>
      </c>
      <c r="I8" s="76">
        <v>111</v>
      </c>
      <c r="J8" s="38">
        <v>27</v>
      </c>
      <c r="K8" s="39">
        <v>13.5</v>
      </c>
      <c r="L8" s="39">
        <v>40.5</v>
      </c>
      <c r="M8" s="75">
        <v>8</v>
      </c>
      <c r="N8" s="76">
        <v>25</v>
      </c>
      <c r="O8" s="38">
        <v>68</v>
      </c>
      <c r="P8" s="74">
        <v>10</v>
      </c>
      <c r="Q8" s="74">
        <v>78</v>
      </c>
      <c r="R8" s="75">
        <v>12</v>
      </c>
      <c r="S8" s="76">
        <v>1</v>
      </c>
      <c r="T8" s="38">
        <v>46</v>
      </c>
      <c r="U8" s="74">
        <v>29</v>
      </c>
      <c r="V8" s="74">
        <v>75</v>
      </c>
      <c r="W8" s="75">
        <v>10</v>
      </c>
      <c r="X8" s="76">
        <v>11</v>
      </c>
      <c r="Y8" s="77">
        <v>236.2</v>
      </c>
      <c r="Z8" s="76">
        <v>39</v>
      </c>
      <c r="AA8" s="78">
        <v>2</v>
      </c>
      <c r="AB8" s="75">
        <v>5</v>
      </c>
      <c r="AC8" s="79">
        <v>4999</v>
      </c>
      <c r="AD8" s="80">
        <v>2</v>
      </c>
      <c r="AE8" s="75">
        <v>5</v>
      </c>
      <c r="AF8" s="76">
        <v>5301</v>
      </c>
    </row>
    <row r="9" spans="1:32">
      <c r="A9" s="53" t="s">
        <v>0</v>
      </c>
      <c r="B9" s="54" t="s">
        <v>35</v>
      </c>
      <c r="C9" s="55" t="s">
        <v>390</v>
      </c>
      <c r="D9" s="41">
        <v>28</v>
      </c>
      <c r="E9" s="56">
        <v>12</v>
      </c>
      <c r="F9" s="42">
        <v>22</v>
      </c>
      <c r="G9" s="42">
        <v>42</v>
      </c>
      <c r="H9" s="57">
        <v>9</v>
      </c>
      <c r="I9" s="58">
        <v>115</v>
      </c>
      <c r="J9" s="41">
        <v>29</v>
      </c>
      <c r="K9" s="42">
        <v>12</v>
      </c>
      <c r="L9" s="42">
        <v>41</v>
      </c>
      <c r="M9" s="57">
        <v>8</v>
      </c>
      <c r="N9" s="58">
        <v>23</v>
      </c>
      <c r="O9" s="41">
        <v>50</v>
      </c>
      <c r="P9" s="56">
        <v>5</v>
      </c>
      <c r="Q9" s="56">
        <v>55</v>
      </c>
      <c r="R9" s="57">
        <v>9</v>
      </c>
      <c r="S9" s="58">
        <v>9</v>
      </c>
      <c r="T9" s="41">
        <v>60.8</v>
      </c>
      <c r="U9" s="56">
        <v>31.4</v>
      </c>
      <c r="V9" s="56">
        <v>92.2</v>
      </c>
      <c r="W9" s="57">
        <v>13</v>
      </c>
      <c r="X9" s="58">
        <v>1</v>
      </c>
      <c r="Y9" s="59">
        <v>230.2</v>
      </c>
      <c r="Z9" s="58">
        <v>39</v>
      </c>
      <c r="AA9" s="60">
        <v>3</v>
      </c>
      <c r="AB9" s="57">
        <v>6</v>
      </c>
      <c r="AC9" s="61">
        <v>5528</v>
      </c>
      <c r="AD9" s="62">
        <v>3</v>
      </c>
      <c r="AE9" s="57">
        <v>6</v>
      </c>
      <c r="AF9" s="58">
        <v>5544</v>
      </c>
    </row>
    <row r="10" spans="1:32">
      <c r="A10" s="34" t="s">
        <v>0</v>
      </c>
      <c r="B10" s="63" t="s">
        <v>108</v>
      </c>
      <c r="C10" s="64" t="s">
        <v>392</v>
      </c>
      <c r="D10" s="35">
        <v>40.4</v>
      </c>
      <c r="E10" s="65">
        <v>18</v>
      </c>
      <c r="F10" s="36">
        <v>28</v>
      </c>
      <c r="G10" s="36">
        <v>57.2</v>
      </c>
      <c r="H10" s="66">
        <v>12</v>
      </c>
      <c r="I10" s="67">
        <v>11</v>
      </c>
      <c r="J10" s="35">
        <v>20</v>
      </c>
      <c r="K10" s="36">
        <v>20</v>
      </c>
      <c r="L10" s="36">
        <v>40</v>
      </c>
      <c r="M10" s="66">
        <v>7</v>
      </c>
      <c r="N10" s="67">
        <v>28</v>
      </c>
      <c r="O10" s="35">
        <v>50</v>
      </c>
      <c r="P10" s="65">
        <v>0</v>
      </c>
      <c r="Q10" s="65">
        <v>50</v>
      </c>
      <c r="R10" s="66">
        <v>8</v>
      </c>
      <c r="S10" s="67">
        <v>16</v>
      </c>
      <c r="T10" s="35">
        <v>42</v>
      </c>
      <c r="U10" s="65">
        <v>40</v>
      </c>
      <c r="V10" s="65">
        <v>82</v>
      </c>
      <c r="W10" s="66">
        <v>11</v>
      </c>
      <c r="X10" s="67">
        <v>5</v>
      </c>
      <c r="Y10" s="68">
        <v>229.2</v>
      </c>
      <c r="Z10" s="67">
        <v>38</v>
      </c>
      <c r="AA10" s="69">
        <v>4</v>
      </c>
      <c r="AB10" s="66">
        <v>7</v>
      </c>
      <c r="AC10" s="70">
        <v>5630</v>
      </c>
      <c r="AD10" s="71">
        <v>4</v>
      </c>
      <c r="AE10" s="66">
        <v>7</v>
      </c>
      <c r="AF10" s="67">
        <v>5892</v>
      </c>
    </row>
    <row r="11" spans="1:32">
      <c r="A11" s="34" t="s">
        <v>0</v>
      </c>
      <c r="B11" s="63" t="s">
        <v>296</v>
      </c>
      <c r="C11" s="64" t="s">
        <v>396</v>
      </c>
      <c r="D11" s="35">
        <v>29.2</v>
      </c>
      <c r="E11" s="65">
        <v>16</v>
      </c>
      <c r="F11" s="36">
        <v>22</v>
      </c>
      <c r="G11" s="36">
        <v>44.6</v>
      </c>
      <c r="H11" s="66">
        <v>9</v>
      </c>
      <c r="I11" s="67">
        <v>98</v>
      </c>
      <c r="J11" s="35">
        <v>12</v>
      </c>
      <c r="K11" s="36">
        <v>14.5</v>
      </c>
      <c r="L11" s="36">
        <v>26.5</v>
      </c>
      <c r="M11" s="66">
        <v>5</v>
      </c>
      <c r="N11" s="67">
        <v>84</v>
      </c>
      <c r="O11" s="35">
        <v>66</v>
      </c>
      <c r="P11" s="65">
        <v>5</v>
      </c>
      <c r="Q11" s="65">
        <v>71</v>
      </c>
      <c r="R11" s="66">
        <v>11</v>
      </c>
      <c r="S11" s="67">
        <v>4</v>
      </c>
      <c r="T11" s="35">
        <v>50</v>
      </c>
      <c r="U11" s="65">
        <v>34.200000000000003</v>
      </c>
      <c r="V11" s="65">
        <v>84.2</v>
      </c>
      <c r="W11" s="66">
        <v>12</v>
      </c>
      <c r="X11" s="67">
        <v>3</v>
      </c>
      <c r="Y11" s="68">
        <v>226.3</v>
      </c>
      <c r="Z11" s="67">
        <v>37</v>
      </c>
      <c r="AA11" s="69">
        <v>5</v>
      </c>
      <c r="AB11" s="66">
        <v>8</v>
      </c>
      <c r="AC11" s="70">
        <v>5890</v>
      </c>
      <c r="AD11" s="71">
        <v>5</v>
      </c>
      <c r="AE11" s="66">
        <v>8</v>
      </c>
      <c r="AF11" s="67">
        <v>6414</v>
      </c>
    </row>
    <row r="12" spans="1:32">
      <c r="A12" s="34" t="s">
        <v>1</v>
      </c>
      <c r="B12" s="63" t="s">
        <v>295</v>
      </c>
      <c r="C12" s="64" t="s">
        <v>405</v>
      </c>
      <c r="D12" s="35">
        <v>40.4</v>
      </c>
      <c r="E12" s="65">
        <v>19</v>
      </c>
      <c r="F12" s="36">
        <v>21</v>
      </c>
      <c r="G12" s="36">
        <v>50.7</v>
      </c>
      <c r="H12" s="66">
        <v>11</v>
      </c>
      <c r="I12" s="67">
        <v>46</v>
      </c>
      <c r="J12" s="35">
        <v>22</v>
      </c>
      <c r="K12" s="36">
        <v>13</v>
      </c>
      <c r="L12" s="36">
        <v>35</v>
      </c>
      <c r="M12" s="66">
        <v>7</v>
      </c>
      <c r="N12" s="67">
        <v>44</v>
      </c>
      <c r="O12" s="35">
        <v>50</v>
      </c>
      <c r="P12" s="65">
        <v>15</v>
      </c>
      <c r="Q12" s="65">
        <v>65</v>
      </c>
      <c r="R12" s="66">
        <v>10</v>
      </c>
      <c r="S12" s="67">
        <v>6</v>
      </c>
      <c r="T12" s="35">
        <v>44.4</v>
      </c>
      <c r="U12" s="65">
        <v>21.4</v>
      </c>
      <c r="V12" s="65">
        <v>65.8</v>
      </c>
      <c r="W12" s="66">
        <v>9</v>
      </c>
      <c r="X12" s="67">
        <v>25</v>
      </c>
      <c r="Y12" s="68">
        <v>216.5</v>
      </c>
      <c r="Z12" s="67">
        <v>37</v>
      </c>
      <c r="AA12" s="69">
        <v>4</v>
      </c>
      <c r="AB12" s="66">
        <v>9</v>
      </c>
      <c r="AC12" s="70">
        <v>6784</v>
      </c>
      <c r="AD12" s="71">
        <v>4</v>
      </c>
      <c r="AE12" s="66">
        <v>9</v>
      </c>
      <c r="AF12" s="67">
        <v>6728</v>
      </c>
    </row>
    <row r="13" spans="1:32" ht="17.25" thickBot="1">
      <c r="A13" s="37" t="s">
        <v>1</v>
      </c>
      <c r="B13" s="72" t="s">
        <v>294</v>
      </c>
      <c r="C13" s="73" t="s">
        <v>406</v>
      </c>
      <c r="D13" s="38">
        <v>32.4</v>
      </c>
      <c r="E13" s="74">
        <v>13</v>
      </c>
      <c r="F13" s="39">
        <v>24</v>
      </c>
      <c r="G13" s="39">
        <v>46.7</v>
      </c>
      <c r="H13" s="75">
        <v>10</v>
      </c>
      <c r="I13" s="76">
        <v>82</v>
      </c>
      <c r="J13" s="38">
        <v>18</v>
      </c>
      <c r="K13" s="39">
        <v>19.5</v>
      </c>
      <c r="L13" s="39">
        <v>37.5</v>
      </c>
      <c r="M13" s="75">
        <v>7</v>
      </c>
      <c r="N13" s="76">
        <v>34</v>
      </c>
      <c r="O13" s="38">
        <v>54</v>
      </c>
      <c r="P13" s="74">
        <v>0</v>
      </c>
      <c r="Q13" s="74">
        <v>54</v>
      </c>
      <c r="R13" s="75">
        <v>9</v>
      </c>
      <c r="S13" s="76">
        <v>11</v>
      </c>
      <c r="T13" s="38">
        <v>42.8</v>
      </c>
      <c r="U13" s="74">
        <v>30</v>
      </c>
      <c r="V13" s="74">
        <v>72.8</v>
      </c>
      <c r="W13" s="75">
        <v>10</v>
      </c>
      <c r="X13" s="76">
        <v>16</v>
      </c>
      <c r="Y13" s="77">
        <v>211</v>
      </c>
      <c r="Z13" s="76">
        <v>36</v>
      </c>
      <c r="AA13" s="78">
        <v>5</v>
      </c>
      <c r="AB13" s="75">
        <v>10</v>
      </c>
      <c r="AC13" s="79">
        <v>7313</v>
      </c>
      <c r="AD13" s="80">
        <v>5</v>
      </c>
      <c r="AE13" s="75">
        <v>10</v>
      </c>
      <c r="AF13" s="76">
        <v>7301</v>
      </c>
    </row>
    <row r="14" spans="1:32">
      <c r="A14" s="53" t="s">
        <v>1</v>
      </c>
      <c r="B14" s="54" t="s">
        <v>67</v>
      </c>
      <c r="C14" s="55" t="s">
        <v>407</v>
      </c>
      <c r="D14" s="41">
        <v>28</v>
      </c>
      <c r="E14" s="56">
        <v>19</v>
      </c>
      <c r="F14" s="42">
        <v>26</v>
      </c>
      <c r="G14" s="42">
        <v>49.5</v>
      </c>
      <c r="H14" s="57">
        <v>10</v>
      </c>
      <c r="I14" s="58">
        <v>55</v>
      </c>
      <c r="J14" s="41">
        <v>31</v>
      </c>
      <c r="K14" s="42">
        <v>19</v>
      </c>
      <c r="L14" s="42">
        <v>50</v>
      </c>
      <c r="M14" s="57">
        <v>9</v>
      </c>
      <c r="N14" s="58">
        <v>8</v>
      </c>
      <c r="O14" s="41">
        <v>47</v>
      </c>
      <c r="P14" s="56">
        <v>0</v>
      </c>
      <c r="Q14" s="56">
        <v>47</v>
      </c>
      <c r="R14" s="57">
        <v>8</v>
      </c>
      <c r="S14" s="58">
        <v>24</v>
      </c>
      <c r="T14" s="41">
        <v>38.4</v>
      </c>
      <c r="U14" s="56">
        <v>25.4</v>
      </c>
      <c r="V14" s="56">
        <v>63.8</v>
      </c>
      <c r="W14" s="57">
        <v>9</v>
      </c>
      <c r="X14" s="58">
        <v>33</v>
      </c>
      <c r="Y14" s="59">
        <v>210.3</v>
      </c>
      <c r="Z14" s="58">
        <v>36</v>
      </c>
      <c r="AA14" s="60">
        <v>6</v>
      </c>
      <c r="AB14" s="57">
        <v>11</v>
      </c>
      <c r="AC14" s="61">
        <v>7380</v>
      </c>
      <c r="AD14" s="62">
        <v>6</v>
      </c>
      <c r="AE14" s="57">
        <v>11</v>
      </c>
      <c r="AF14" s="58">
        <v>7335</v>
      </c>
    </row>
    <row r="15" spans="1:32">
      <c r="A15" s="34" t="s">
        <v>0</v>
      </c>
      <c r="B15" s="63" t="s">
        <v>36</v>
      </c>
      <c r="C15" s="64" t="s">
        <v>397</v>
      </c>
      <c r="D15" s="35">
        <v>46.8</v>
      </c>
      <c r="E15" s="65">
        <v>16</v>
      </c>
      <c r="F15" s="36">
        <v>20</v>
      </c>
      <c r="G15" s="36">
        <v>51.4</v>
      </c>
      <c r="H15" s="66">
        <v>11</v>
      </c>
      <c r="I15" s="67">
        <v>40</v>
      </c>
      <c r="J15" s="35">
        <v>29</v>
      </c>
      <c r="K15" s="36">
        <v>12</v>
      </c>
      <c r="L15" s="36">
        <v>41</v>
      </c>
      <c r="M15" s="66">
        <v>8</v>
      </c>
      <c r="N15" s="67">
        <v>23</v>
      </c>
      <c r="O15" s="35">
        <v>37</v>
      </c>
      <c r="P15" s="65">
        <v>0</v>
      </c>
      <c r="Q15" s="65">
        <v>37</v>
      </c>
      <c r="R15" s="66">
        <v>6</v>
      </c>
      <c r="S15" s="67">
        <v>47</v>
      </c>
      <c r="T15" s="35">
        <v>46</v>
      </c>
      <c r="U15" s="65">
        <v>32</v>
      </c>
      <c r="V15" s="65">
        <v>78</v>
      </c>
      <c r="W15" s="66">
        <v>11</v>
      </c>
      <c r="X15" s="67">
        <v>10</v>
      </c>
      <c r="Y15" s="68">
        <v>207.4</v>
      </c>
      <c r="Z15" s="67">
        <v>36</v>
      </c>
      <c r="AA15" s="69">
        <v>7</v>
      </c>
      <c r="AB15" s="66">
        <v>13</v>
      </c>
      <c r="AC15" s="70">
        <v>7686</v>
      </c>
      <c r="AD15" s="71">
        <v>6</v>
      </c>
      <c r="AE15" s="66">
        <v>12</v>
      </c>
      <c r="AF15" s="67">
        <v>7455</v>
      </c>
    </row>
    <row r="16" spans="1:32">
      <c r="A16" s="34" t="s">
        <v>0</v>
      </c>
      <c r="B16" s="63" t="s">
        <v>100</v>
      </c>
      <c r="C16" s="64" t="s">
        <v>398</v>
      </c>
      <c r="D16" s="35">
        <v>37.200000000000003</v>
      </c>
      <c r="E16" s="65">
        <v>16</v>
      </c>
      <c r="F16" s="36">
        <v>24</v>
      </c>
      <c r="G16" s="36">
        <v>50.6</v>
      </c>
      <c r="H16" s="66">
        <v>11</v>
      </c>
      <c r="I16" s="67">
        <v>49</v>
      </c>
      <c r="J16" s="35">
        <v>22</v>
      </c>
      <c r="K16" s="36">
        <v>10.5</v>
      </c>
      <c r="L16" s="36">
        <v>32.5</v>
      </c>
      <c r="M16" s="66">
        <v>6</v>
      </c>
      <c r="N16" s="67">
        <v>55</v>
      </c>
      <c r="O16" s="35">
        <v>50</v>
      </c>
      <c r="P16" s="65">
        <v>0</v>
      </c>
      <c r="Q16" s="65">
        <v>50</v>
      </c>
      <c r="R16" s="66">
        <v>8</v>
      </c>
      <c r="S16" s="67">
        <v>16</v>
      </c>
      <c r="T16" s="35">
        <v>45.6</v>
      </c>
      <c r="U16" s="65">
        <v>29</v>
      </c>
      <c r="V16" s="65">
        <v>74.599999999999994</v>
      </c>
      <c r="W16" s="66">
        <v>10</v>
      </c>
      <c r="X16" s="67">
        <v>12</v>
      </c>
      <c r="Y16" s="68">
        <v>207.7</v>
      </c>
      <c r="Z16" s="67">
        <v>35</v>
      </c>
      <c r="AA16" s="69">
        <v>6</v>
      </c>
      <c r="AB16" s="66">
        <v>12</v>
      </c>
      <c r="AC16" s="70">
        <v>7651</v>
      </c>
      <c r="AD16" s="71">
        <v>7</v>
      </c>
      <c r="AE16" s="66">
        <v>13</v>
      </c>
      <c r="AF16" s="67">
        <v>7800</v>
      </c>
    </row>
    <row r="17" spans="1:32">
      <c r="A17" s="34" t="s">
        <v>0</v>
      </c>
      <c r="B17" s="63" t="s">
        <v>107</v>
      </c>
      <c r="C17" s="64" t="s">
        <v>399</v>
      </c>
      <c r="D17" s="35">
        <v>36.4</v>
      </c>
      <c r="E17" s="65">
        <v>10</v>
      </c>
      <c r="F17" s="36">
        <v>27</v>
      </c>
      <c r="G17" s="36">
        <v>50.2</v>
      </c>
      <c r="H17" s="66">
        <v>11</v>
      </c>
      <c r="I17" s="67">
        <v>50</v>
      </c>
      <c r="J17" s="35">
        <v>20</v>
      </c>
      <c r="K17" s="36">
        <v>13</v>
      </c>
      <c r="L17" s="36">
        <v>33</v>
      </c>
      <c r="M17" s="66">
        <v>6</v>
      </c>
      <c r="N17" s="67">
        <v>51</v>
      </c>
      <c r="O17" s="35">
        <v>49</v>
      </c>
      <c r="P17" s="65">
        <v>0</v>
      </c>
      <c r="Q17" s="65">
        <v>49</v>
      </c>
      <c r="R17" s="66">
        <v>8</v>
      </c>
      <c r="S17" s="67">
        <v>20</v>
      </c>
      <c r="T17" s="35">
        <v>42.8</v>
      </c>
      <c r="U17" s="65">
        <v>28.2</v>
      </c>
      <c r="V17" s="65">
        <v>71</v>
      </c>
      <c r="W17" s="66">
        <v>10</v>
      </c>
      <c r="X17" s="67">
        <v>18</v>
      </c>
      <c r="Y17" s="68">
        <v>203.2</v>
      </c>
      <c r="Z17" s="67">
        <v>35</v>
      </c>
      <c r="AA17" s="69">
        <v>8</v>
      </c>
      <c r="AB17" s="66">
        <v>15</v>
      </c>
      <c r="AC17" s="70">
        <v>8124</v>
      </c>
      <c r="AD17" s="71">
        <v>8</v>
      </c>
      <c r="AE17" s="66">
        <v>14</v>
      </c>
      <c r="AF17" s="67">
        <v>8032</v>
      </c>
    </row>
    <row r="18" spans="1:32" ht="17.25" thickBot="1">
      <c r="A18" s="37" t="s">
        <v>1</v>
      </c>
      <c r="B18" s="72" t="s">
        <v>98</v>
      </c>
      <c r="C18" s="73" t="s">
        <v>408</v>
      </c>
      <c r="D18" s="38">
        <v>27.2</v>
      </c>
      <c r="E18" s="74">
        <v>10</v>
      </c>
      <c r="F18" s="39">
        <v>26</v>
      </c>
      <c r="G18" s="39">
        <v>44.6</v>
      </c>
      <c r="H18" s="75">
        <v>9</v>
      </c>
      <c r="I18" s="76">
        <v>98</v>
      </c>
      <c r="J18" s="38">
        <v>19</v>
      </c>
      <c r="K18" s="39">
        <v>22.5</v>
      </c>
      <c r="L18" s="39">
        <v>41.5</v>
      </c>
      <c r="M18" s="75">
        <v>8</v>
      </c>
      <c r="N18" s="76">
        <v>21</v>
      </c>
      <c r="O18" s="38">
        <v>34</v>
      </c>
      <c r="P18" s="74">
        <v>10</v>
      </c>
      <c r="Q18" s="74">
        <v>44</v>
      </c>
      <c r="R18" s="75">
        <v>7</v>
      </c>
      <c r="S18" s="76">
        <v>30</v>
      </c>
      <c r="T18" s="38">
        <v>40.4</v>
      </c>
      <c r="U18" s="74">
        <v>33.200000000000003</v>
      </c>
      <c r="V18" s="74">
        <v>73.599999999999994</v>
      </c>
      <c r="W18" s="75">
        <v>10</v>
      </c>
      <c r="X18" s="76">
        <v>13</v>
      </c>
      <c r="Y18" s="77">
        <v>203.7</v>
      </c>
      <c r="Z18" s="76">
        <v>34</v>
      </c>
      <c r="AA18" s="78">
        <v>7</v>
      </c>
      <c r="AB18" s="75">
        <v>14</v>
      </c>
      <c r="AC18" s="79">
        <v>8064</v>
      </c>
      <c r="AD18" s="80">
        <v>7</v>
      </c>
      <c r="AE18" s="75">
        <v>15</v>
      </c>
      <c r="AF18" s="76">
        <v>8378</v>
      </c>
    </row>
    <row r="19" spans="1:32">
      <c r="A19" s="53" t="s">
        <v>0</v>
      </c>
      <c r="B19" s="54" t="s">
        <v>73</v>
      </c>
      <c r="C19" s="55" t="s">
        <v>400</v>
      </c>
      <c r="D19" s="41">
        <v>33.6</v>
      </c>
      <c r="E19" s="56">
        <v>8</v>
      </c>
      <c r="F19" s="42">
        <v>21</v>
      </c>
      <c r="G19" s="42">
        <v>41.8</v>
      </c>
      <c r="H19" s="57">
        <v>9</v>
      </c>
      <c r="I19" s="58">
        <v>116</v>
      </c>
      <c r="J19" s="41">
        <v>19</v>
      </c>
      <c r="K19" s="42">
        <v>14</v>
      </c>
      <c r="L19" s="42">
        <v>33</v>
      </c>
      <c r="M19" s="57">
        <v>6</v>
      </c>
      <c r="N19" s="58">
        <v>51</v>
      </c>
      <c r="O19" s="41">
        <v>54</v>
      </c>
      <c r="P19" s="56">
        <v>0</v>
      </c>
      <c r="Q19" s="56">
        <v>54</v>
      </c>
      <c r="R19" s="57">
        <v>9</v>
      </c>
      <c r="S19" s="58">
        <v>11</v>
      </c>
      <c r="T19" s="41">
        <v>46.8</v>
      </c>
      <c r="U19" s="56">
        <v>23</v>
      </c>
      <c r="V19" s="56">
        <v>69.8</v>
      </c>
      <c r="W19" s="57">
        <v>10</v>
      </c>
      <c r="X19" s="58">
        <v>19</v>
      </c>
      <c r="Y19" s="59">
        <v>198.6</v>
      </c>
      <c r="Z19" s="58">
        <v>34</v>
      </c>
      <c r="AA19" s="60">
        <v>10</v>
      </c>
      <c r="AB19" s="57">
        <v>17</v>
      </c>
      <c r="AC19" s="61">
        <v>8574</v>
      </c>
      <c r="AD19" s="62">
        <v>9</v>
      </c>
      <c r="AE19" s="57">
        <v>16</v>
      </c>
      <c r="AF19" s="58">
        <v>8603</v>
      </c>
    </row>
    <row r="20" spans="1:32">
      <c r="A20" s="34" t="s">
        <v>0</v>
      </c>
      <c r="B20" s="63" t="s">
        <v>354</v>
      </c>
      <c r="C20" s="64" t="s">
        <v>401</v>
      </c>
      <c r="D20" s="35">
        <v>34.799999999999997</v>
      </c>
      <c r="E20" s="65">
        <v>13</v>
      </c>
      <c r="F20" s="36">
        <v>28</v>
      </c>
      <c r="G20" s="36">
        <v>51.9</v>
      </c>
      <c r="H20" s="66">
        <v>11</v>
      </c>
      <c r="I20" s="67">
        <v>32</v>
      </c>
      <c r="J20" s="35">
        <v>22</v>
      </c>
      <c r="K20" s="36">
        <v>13</v>
      </c>
      <c r="L20" s="36">
        <v>35</v>
      </c>
      <c r="M20" s="66">
        <v>7</v>
      </c>
      <c r="N20" s="67">
        <v>44</v>
      </c>
      <c r="O20" s="35">
        <v>32</v>
      </c>
      <c r="P20" s="65">
        <v>5</v>
      </c>
      <c r="Q20" s="65">
        <v>37</v>
      </c>
      <c r="R20" s="66">
        <v>6</v>
      </c>
      <c r="S20" s="67">
        <v>47</v>
      </c>
      <c r="T20" s="35">
        <v>41.2</v>
      </c>
      <c r="U20" s="65">
        <v>32</v>
      </c>
      <c r="V20" s="65">
        <v>73.2</v>
      </c>
      <c r="W20" s="66">
        <v>10</v>
      </c>
      <c r="X20" s="67">
        <v>15</v>
      </c>
      <c r="Y20" s="68">
        <v>197.1</v>
      </c>
      <c r="Z20" s="67">
        <v>34</v>
      </c>
      <c r="AA20" s="69">
        <v>11</v>
      </c>
      <c r="AB20" s="66">
        <v>18</v>
      </c>
      <c r="AC20" s="70">
        <v>8731</v>
      </c>
      <c r="AD20" s="71">
        <v>10</v>
      </c>
      <c r="AE20" s="66">
        <v>17</v>
      </c>
      <c r="AF20" s="67">
        <v>8680</v>
      </c>
    </row>
    <row r="21" spans="1:32">
      <c r="A21" s="34" t="s">
        <v>0</v>
      </c>
      <c r="B21" s="63" t="s">
        <v>294</v>
      </c>
      <c r="C21" s="64" t="s">
        <v>402</v>
      </c>
      <c r="D21" s="35">
        <v>25.2</v>
      </c>
      <c r="E21" s="65">
        <v>11</v>
      </c>
      <c r="F21" s="36">
        <v>26</v>
      </c>
      <c r="G21" s="36">
        <v>44.1</v>
      </c>
      <c r="H21" s="66">
        <v>9</v>
      </c>
      <c r="I21" s="67">
        <v>100</v>
      </c>
      <c r="J21" s="35">
        <v>17</v>
      </c>
      <c r="K21" s="36">
        <v>10.5</v>
      </c>
      <c r="L21" s="36">
        <v>27.5</v>
      </c>
      <c r="M21" s="66">
        <v>5</v>
      </c>
      <c r="N21" s="67">
        <v>79</v>
      </c>
      <c r="O21" s="35">
        <v>53</v>
      </c>
      <c r="P21" s="65">
        <v>0</v>
      </c>
      <c r="Q21" s="65">
        <v>53</v>
      </c>
      <c r="R21" s="66">
        <v>8</v>
      </c>
      <c r="S21" s="67">
        <v>13</v>
      </c>
      <c r="T21" s="35">
        <v>40.799999999999997</v>
      </c>
      <c r="U21" s="65">
        <v>37.4</v>
      </c>
      <c r="V21" s="65">
        <v>78.2</v>
      </c>
      <c r="W21" s="66">
        <v>11</v>
      </c>
      <c r="X21" s="67">
        <v>9</v>
      </c>
      <c r="Y21" s="68">
        <v>202.8</v>
      </c>
      <c r="Z21" s="67">
        <v>33</v>
      </c>
      <c r="AA21" s="69">
        <v>9</v>
      </c>
      <c r="AB21" s="66">
        <v>16</v>
      </c>
      <c r="AC21" s="70">
        <v>8159</v>
      </c>
      <c r="AD21" s="71">
        <v>11</v>
      </c>
      <c r="AE21" s="66">
        <v>18</v>
      </c>
      <c r="AF21" s="67">
        <v>8957</v>
      </c>
    </row>
    <row r="22" spans="1:32">
      <c r="A22" s="34" t="s">
        <v>1</v>
      </c>
      <c r="B22" s="63" t="s">
        <v>257</v>
      </c>
      <c r="C22" s="64" t="s">
        <v>409</v>
      </c>
      <c r="D22" s="35">
        <v>30.4</v>
      </c>
      <c r="E22" s="65">
        <v>9</v>
      </c>
      <c r="F22" s="36">
        <v>22</v>
      </c>
      <c r="G22" s="36">
        <v>41.7</v>
      </c>
      <c r="H22" s="66">
        <v>9</v>
      </c>
      <c r="I22" s="67">
        <v>119</v>
      </c>
      <c r="J22" s="35">
        <v>10</v>
      </c>
      <c r="K22" s="36">
        <v>6.5</v>
      </c>
      <c r="L22" s="36">
        <v>16.5</v>
      </c>
      <c r="M22" s="66">
        <v>3</v>
      </c>
      <c r="N22" s="67">
        <v>125</v>
      </c>
      <c r="O22" s="35">
        <v>62</v>
      </c>
      <c r="P22" s="65">
        <v>15</v>
      </c>
      <c r="Q22" s="65">
        <v>77</v>
      </c>
      <c r="R22" s="66">
        <v>12</v>
      </c>
      <c r="S22" s="67">
        <v>2</v>
      </c>
      <c r="T22" s="35">
        <v>42</v>
      </c>
      <c r="U22" s="65">
        <v>19.600000000000001</v>
      </c>
      <c r="V22" s="65">
        <v>61.6</v>
      </c>
      <c r="W22" s="66">
        <v>9</v>
      </c>
      <c r="X22" s="67">
        <v>36</v>
      </c>
      <c r="Y22" s="68">
        <v>196.8</v>
      </c>
      <c r="Z22" s="67">
        <v>33</v>
      </c>
      <c r="AA22" s="69">
        <v>8</v>
      </c>
      <c r="AB22" s="66">
        <v>19</v>
      </c>
      <c r="AC22" s="70">
        <v>8763</v>
      </c>
      <c r="AD22" s="71">
        <v>8</v>
      </c>
      <c r="AE22" s="66">
        <v>19</v>
      </c>
      <c r="AF22" s="67">
        <v>9060</v>
      </c>
    </row>
    <row r="23" spans="1:32" ht="17.25" thickBot="1">
      <c r="A23" s="37" t="s">
        <v>1</v>
      </c>
      <c r="B23" s="72" t="s">
        <v>108</v>
      </c>
      <c r="C23" s="73" t="s">
        <v>410</v>
      </c>
      <c r="D23" s="38">
        <v>33.6</v>
      </c>
      <c r="E23" s="74">
        <v>7</v>
      </c>
      <c r="F23" s="39">
        <v>27</v>
      </c>
      <c r="G23" s="39">
        <v>47.3</v>
      </c>
      <c r="H23" s="75">
        <v>10</v>
      </c>
      <c r="I23" s="76">
        <v>76</v>
      </c>
      <c r="J23" s="38">
        <v>28</v>
      </c>
      <c r="K23" s="39">
        <v>17.5</v>
      </c>
      <c r="L23" s="39">
        <v>45.5</v>
      </c>
      <c r="M23" s="75">
        <v>8</v>
      </c>
      <c r="N23" s="76">
        <v>10</v>
      </c>
      <c r="O23" s="38">
        <v>40</v>
      </c>
      <c r="P23" s="74">
        <v>5</v>
      </c>
      <c r="Q23" s="74">
        <v>45</v>
      </c>
      <c r="R23" s="75">
        <v>7</v>
      </c>
      <c r="S23" s="76">
        <v>27</v>
      </c>
      <c r="T23" s="38">
        <v>26.4</v>
      </c>
      <c r="U23" s="74">
        <v>31.6</v>
      </c>
      <c r="V23" s="74">
        <v>58</v>
      </c>
      <c r="W23" s="75">
        <v>8</v>
      </c>
      <c r="X23" s="76">
        <v>46</v>
      </c>
      <c r="Y23" s="77">
        <v>195.8</v>
      </c>
      <c r="Z23" s="76">
        <v>33</v>
      </c>
      <c r="AA23" s="78">
        <v>9</v>
      </c>
      <c r="AB23" s="75">
        <v>20</v>
      </c>
      <c r="AC23" s="79">
        <v>8853</v>
      </c>
      <c r="AD23" s="80">
        <v>9</v>
      </c>
      <c r="AE23" s="75">
        <v>20</v>
      </c>
      <c r="AF23" s="76">
        <v>9102</v>
      </c>
    </row>
    <row r="24" spans="1:32" ht="16.5" customHeight="1">
      <c r="A24" s="53" t="s">
        <v>1</v>
      </c>
      <c r="B24" s="54" t="s">
        <v>308</v>
      </c>
      <c r="C24" s="55" t="s">
        <v>411</v>
      </c>
      <c r="D24" s="41">
        <v>38.799999999999997</v>
      </c>
      <c r="E24" s="56">
        <v>14</v>
      </c>
      <c r="F24" s="42">
        <v>20</v>
      </c>
      <c r="G24" s="42">
        <v>46.4</v>
      </c>
      <c r="H24" s="57">
        <v>10</v>
      </c>
      <c r="I24" s="58">
        <v>86</v>
      </c>
      <c r="J24" s="41">
        <v>27</v>
      </c>
      <c r="K24" s="42">
        <v>16.5</v>
      </c>
      <c r="L24" s="42">
        <v>43.5</v>
      </c>
      <c r="M24" s="57">
        <v>8</v>
      </c>
      <c r="N24" s="58">
        <v>13</v>
      </c>
      <c r="O24" s="41">
        <v>30</v>
      </c>
      <c r="P24" s="56">
        <v>15</v>
      </c>
      <c r="Q24" s="56">
        <v>45</v>
      </c>
      <c r="R24" s="57">
        <v>7</v>
      </c>
      <c r="S24" s="58">
        <v>27</v>
      </c>
      <c r="T24" s="41">
        <v>29.2</v>
      </c>
      <c r="U24" s="56">
        <v>30.4</v>
      </c>
      <c r="V24" s="56">
        <v>59.6</v>
      </c>
      <c r="W24" s="57">
        <v>8</v>
      </c>
      <c r="X24" s="58">
        <v>40</v>
      </c>
      <c r="Y24" s="59">
        <v>194.5</v>
      </c>
      <c r="Z24" s="58">
        <v>33</v>
      </c>
      <c r="AA24" s="60">
        <v>10</v>
      </c>
      <c r="AB24" s="57">
        <v>21</v>
      </c>
      <c r="AC24" s="61">
        <v>8980</v>
      </c>
      <c r="AD24" s="62">
        <v>10</v>
      </c>
      <c r="AE24" s="57">
        <v>21</v>
      </c>
      <c r="AF24" s="58">
        <v>9159</v>
      </c>
    </row>
    <row r="25" spans="1:32">
      <c r="A25" s="34" t="s">
        <v>1</v>
      </c>
      <c r="B25" s="63" t="s">
        <v>38</v>
      </c>
      <c r="C25" s="64" t="s">
        <v>412</v>
      </c>
      <c r="D25" s="35">
        <v>30.8</v>
      </c>
      <c r="E25" s="65">
        <v>14</v>
      </c>
      <c r="F25" s="36">
        <v>26</v>
      </c>
      <c r="G25" s="36">
        <v>48.4</v>
      </c>
      <c r="H25" s="66">
        <v>10</v>
      </c>
      <c r="I25" s="67">
        <v>69</v>
      </c>
      <c r="J25" s="35">
        <v>19</v>
      </c>
      <c r="K25" s="36">
        <v>21</v>
      </c>
      <c r="L25" s="36">
        <v>40</v>
      </c>
      <c r="M25" s="66">
        <v>7</v>
      </c>
      <c r="N25" s="67">
        <v>28</v>
      </c>
      <c r="O25" s="35">
        <v>46</v>
      </c>
      <c r="P25" s="65">
        <v>5</v>
      </c>
      <c r="Q25" s="65">
        <v>51</v>
      </c>
      <c r="R25" s="66">
        <v>8</v>
      </c>
      <c r="S25" s="67">
        <v>15</v>
      </c>
      <c r="T25" s="35">
        <v>42</v>
      </c>
      <c r="U25" s="65">
        <v>12.2</v>
      </c>
      <c r="V25" s="65">
        <v>54.2</v>
      </c>
      <c r="W25" s="66">
        <v>8</v>
      </c>
      <c r="X25" s="67">
        <v>56</v>
      </c>
      <c r="Y25" s="68">
        <v>193.6</v>
      </c>
      <c r="Z25" s="67">
        <v>33</v>
      </c>
      <c r="AA25" s="69">
        <v>11</v>
      </c>
      <c r="AB25" s="66">
        <v>22</v>
      </c>
      <c r="AC25" s="70">
        <v>9079</v>
      </c>
      <c r="AD25" s="71">
        <v>11</v>
      </c>
      <c r="AE25" s="66">
        <v>22</v>
      </c>
      <c r="AF25" s="67">
        <v>9206</v>
      </c>
    </row>
    <row r="26" spans="1:32">
      <c r="A26" s="34" t="s">
        <v>0</v>
      </c>
      <c r="B26" s="63" t="s">
        <v>355</v>
      </c>
      <c r="C26" s="64" t="s">
        <v>434</v>
      </c>
      <c r="D26" s="35">
        <v>23.2</v>
      </c>
      <c r="E26" s="65">
        <v>14</v>
      </c>
      <c r="F26" s="36">
        <v>25</v>
      </c>
      <c r="G26" s="36">
        <v>43.6</v>
      </c>
      <c r="H26" s="66">
        <v>9</v>
      </c>
      <c r="I26" s="67">
        <v>103</v>
      </c>
      <c r="J26" s="35">
        <v>28</v>
      </c>
      <c r="K26" s="36">
        <v>14</v>
      </c>
      <c r="L26" s="36">
        <v>42</v>
      </c>
      <c r="M26" s="66">
        <v>8</v>
      </c>
      <c r="N26" s="67">
        <v>18</v>
      </c>
      <c r="O26" s="35">
        <v>40</v>
      </c>
      <c r="P26" s="65">
        <v>0</v>
      </c>
      <c r="Q26" s="65">
        <v>40</v>
      </c>
      <c r="R26" s="66">
        <v>7</v>
      </c>
      <c r="S26" s="67">
        <v>38</v>
      </c>
      <c r="T26" s="35">
        <v>40.799999999999997</v>
      </c>
      <c r="U26" s="65">
        <v>24.4</v>
      </c>
      <c r="V26" s="65">
        <v>65.2</v>
      </c>
      <c r="W26" s="66">
        <v>9</v>
      </c>
      <c r="X26" s="67">
        <v>27</v>
      </c>
      <c r="Y26" s="68">
        <v>190.8</v>
      </c>
      <c r="Z26" s="67">
        <v>33</v>
      </c>
      <c r="AA26" s="69">
        <v>12</v>
      </c>
      <c r="AB26" s="66">
        <v>24</v>
      </c>
      <c r="AC26" s="70">
        <v>9413</v>
      </c>
      <c r="AD26" s="71">
        <v>12</v>
      </c>
      <c r="AE26" s="66">
        <v>23</v>
      </c>
      <c r="AF26" s="67">
        <v>9377</v>
      </c>
    </row>
    <row r="27" spans="1:32">
      <c r="A27" s="34" t="s">
        <v>0</v>
      </c>
      <c r="B27" s="63" t="s">
        <v>295</v>
      </c>
      <c r="C27" s="64" t="s">
        <v>404</v>
      </c>
      <c r="D27" s="35">
        <v>38.4</v>
      </c>
      <c r="E27" s="65">
        <v>12</v>
      </c>
      <c r="F27" s="36">
        <v>21</v>
      </c>
      <c r="G27" s="36">
        <v>46.2</v>
      </c>
      <c r="H27" s="66">
        <v>10</v>
      </c>
      <c r="I27" s="67">
        <v>88</v>
      </c>
      <c r="J27" s="35">
        <v>23</v>
      </c>
      <c r="K27" s="36">
        <v>7</v>
      </c>
      <c r="L27" s="36">
        <v>30</v>
      </c>
      <c r="M27" s="66">
        <v>6</v>
      </c>
      <c r="N27" s="67">
        <v>69</v>
      </c>
      <c r="O27" s="35">
        <v>36</v>
      </c>
      <c r="P27" s="65">
        <v>5</v>
      </c>
      <c r="Q27" s="65">
        <v>41</v>
      </c>
      <c r="R27" s="66">
        <v>7</v>
      </c>
      <c r="S27" s="67">
        <v>36</v>
      </c>
      <c r="T27" s="35">
        <v>43.6</v>
      </c>
      <c r="U27" s="65">
        <v>29.8</v>
      </c>
      <c r="V27" s="65">
        <v>73.400000000000006</v>
      </c>
      <c r="W27" s="66">
        <v>10</v>
      </c>
      <c r="X27" s="67">
        <v>14</v>
      </c>
      <c r="Y27" s="68">
        <v>190.6</v>
      </c>
      <c r="Z27" s="67">
        <v>33</v>
      </c>
      <c r="AA27" s="69">
        <v>13</v>
      </c>
      <c r="AB27" s="66">
        <v>25</v>
      </c>
      <c r="AC27" s="70">
        <v>9431</v>
      </c>
      <c r="AD27" s="71">
        <v>13</v>
      </c>
      <c r="AE27" s="66">
        <v>24</v>
      </c>
      <c r="AF27" s="67">
        <v>9386</v>
      </c>
    </row>
    <row r="29" spans="1:32">
      <c r="A29" s="421" t="s">
        <v>41</v>
      </c>
      <c r="B29" s="421"/>
      <c r="C29" s="421"/>
      <c r="D29" s="421"/>
    </row>
  </sheetData>
  <mergeCells count="33">
    <mergeCell ref="V2:V3"/>
    <mergeCell ref="AD2:AF2"/>
    <mergeCell ref="W2:W3"/>
    <mergeCell ref="X2:X3"/>
    <mergeCell ref="Y2:Y3"/>
    <mergeCell ref="Z2:Z3"/>
    <mergeCell ref="AA2:AC2"/>
    <mergeCell ref="Q2:Q3"/>
    <mergeCell ref="R2:R3"/>
    <mergeCell ref="S2:S3"/>
    <mergeCell ref="T2:T3"/>
    <mergeCell ref="U2:U3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29:D29"/>
    <mergeCell ref="A1:A3"/>
    <mergeCell ref="B1:B3"/>
    <mergeCell ref="C1:C3"/>
    <mergeCell ref="D1:I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答案更正</vt:lpstr>
      <vt:lpstr>個人獎</vt:lpstr>
      <vt:lpstr>進步獎</vt:lpstr>
      <vt:lpstr>631</vt:lpstr>
      <vt:lpstr>632</vt:lpstr>
      <vt:lpstr>633</vt:lpstr>
      <vt:lpstr>634</vt:lpstr>
      <vt:lpstr>技高</vt:lpstr>
      <vt:lpstr>國英數自(前20名)</vt:lpstr>
      <vt:lpstr>國英數社(前20名)</vt:lpstr>
      <vt:lpstr>各班平均</vt:lpstr>
      <vt:lpstr>跨校排名(國英數自)</vt:lpstr>
      <vt:lpstr>跨校排名(國英數A社)</vt:lpstr>
      <vt:lpstr>跨校排名(國英數B社)</vt:lpstr>
      <vt:lpstr>五標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中壢高商</dc:creator>
  <cp:lastModifiedBy>user</cp:lastModifiedBy>
  <cp:lastPrinted>2021-10-14T01:51:56Z</cp:lastPrinted>
  <dcterms:created xsi:type="dcterms:W3CDTF">2012-08-17T04:09:50Z</dcterms:created>
  <dcterms:modified xsi:type="dcterms:W3CDTF">2022-01-10T10:37:55Z</dcterms:modified>
</cp:coreProperties>
</file>