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 activeTab="6"/>
  </bookViews>
  <sheets>
    <sheet name="總表" sheetId="1" r:id="rId1"/>
    <sheet name="女子單打" sheetId="2" r:id="rId2"/>
    <sheet name="女子雙打" sheetId="3" r:id="rId3"/>
    <sheet name="男子單打" sheetId="4" r:id="rId4"/>
    <sheet name="男子雙打" sheetId="5" r:id="rId5"/>
    <sheet name="女單賽程圖" sheetId="6" r:id="rId6"/>
    <sheet name="女雙賽程圖" sheetId="7" r:id="rId7"/>
    <sheet name="男單賽程圖" sheetId="9" r:id="rId8"/>
    <sheet name="男雙賽程圖" sheetId="8" r:id="rId9"/>
    <sheet name="賽程表" sheetId="11" r:id="rId10"/>
    <sheet name="場地圖" sheetId="12" r:id="rId11"/>
  </sheets>
  <calcPr calcId="145621"/>
</workbook>
</file>

<file path=xl/calcChain.xml><?xml version="1.0" encoding="utf-8"?>
<calcChain xmlns="http://schemas.openxmlformats.org/spreadsheetml/2006/main">
  <c r="C102" i="8" l="1"/>
  <c r="C100" i="8"/>
  <c r="C98" i="8"/>
  <c r="C96" i="8"/>
  <c r="C94" i="8"/>
  <c r="C92" i="8"/>
  <c r="C90" i="8"/>
  <c r="C88" i="8"/>
  <c r="C84" i="8"/>
  <c r="C78" i="8"/>
  <c r="C70" i="8"/>
  <c r="C68" i="8"/>
  <c r="C66" i="8"/>
  <c r="C58" i="8"/>
  <c r="C46" i="8"/>
  <c r="C48" i="8"/>
  <c r="C50" i="8"/>
  <c r="C52" i="8"/>
  <c r="C54" i="8"/>
  <c r="C56" i="8"/>
  <c r="C60" i="8"/>
  <c r="C62" i="8"/>
  <c r="C64" i="8"/>
  <c r="C72" i="8"/>
  <c r="C74" i="8"/>
  <c r="C76" i="8"/>
  <c r="C80" i="8"/>
  <c r="C82" i="8"/>
  <c r="C86" i="8"/>
  <c r="C44" i="8"/>
  <c r="C42" i="8"/>
  <c r="C38" i="8"/>
  <c r="C36" i="8"/>
  <c r="C34" i="8"/>
  <c r="C28" i="8"/>
  <c r="C26" i="8"/>
  <c r="C2" i="8"/>
  <c r="C4" i="8"/>
  <c r="C6" i="8"/>
  <c r="C8" i="8"/>
  <c r="C10" i="8"/>
  <c r="C12" i="8"/>
  <c r="C14" i="8"/>
  <c r="C16" i="8"/>
  <c r="C18" i="8"/>
  <c r="C20" i="8"/>
  <c r="C22" i="8"/>
  <c r="C24" i="8"/>
  <c r="C30" i="8"/>
  <c r="C32" i="8"/>
  <c r="C40" i="8"/>
  <c r="B102" i="8"/>
  <c r="B100" i="8"/>
  <c r="B98" i="8"/>
  <c r="B96" i="8"/>
  <c r="B94" i="8"/>
  <c r="B92" i="8"/>
  <c r="B90" i="8"/>
  <c r="B88" i="8"/>
  <c r="B86" i="8"/>
  <c r="B84" i="8"/>
  <c r="B82" i="8"/>
  <c r="B80" i="8"/>
  <c r="B78" i="8"/>
  <c r="B76" i="8"/>
  <c r="B74" i="8"/>
  <c r="B72" i="8"/>
  <c r="B70" i="8"/>
  <c r="B68" i="8"/>
  <c r="B66" i="8"/>
  <c r="B64" i="8"/>
  <c r="B62" i="8"/>
  <c r="B60" i="8"/>
  <c r="B58" i="8"/>
  <c r="B56" i="8"/>
  <c r="B54" i="8"/>
  <c r="B52" i="8"/>
  <c r="B50" i="8"/>
  <c r="B48" i="8"/>
  <c r="B46" i="8"/>
  <c r="B44" i="8"/>
  <c r="B42" i="8"/>
  <c r="B34" i="8"/>
  <c r="B18" i="8"/>
  <c r="B20" i="8"/>
  <c r="B22" i="8"/>
  <c r="B24" i="8"/>
  <c r="B26" i="8"/>
  <c r="B28" i="8"/>
  <c r="B30" i="8"/>
  <c r="B32" i="8"/>
  <c r="B36" i="8"/>
  <c r="B38" i="8"/>
  <c r="B40" i="8"/>
  <c r="B16" i="8"/>
  <c r="B14" i="8"/>
  <c r="B12" i="8"/>
  <c r="B10" i="8"/>
  <c r="B8" i="8"/>
  <c r="B6" i="8"/>
  <c r="B4" i="8"/>
  <c r="B2" i="8"/>
  <c r="C120" i="9"/>
  <c r="C118" i="9"/>
  <c r="C116" i="9"/>
  <c r="C114" i="9"/>
  <c r="C112" i="9"/>
  <c r="C110" i="9"/>
  <c r="C108" i="9"/>
  <c r="C106" i="9"/>
  <c r="C104" i="9"/>
  <c r="C102" i="9"/>
  <c r="C100" i="9"/>
  <c r="C98" i="9"/>
  <c r="C96" i="9"/>
  <c r="C94" i="9"/>
  <c r="C92" i="9"/>
  <c r="C90" i="9"/>
  <c r="C88" i="9"/>
  <c r="C86" i="9"/>
  <c r="C84" i="9"/>
  <c r="C82" i="9"/>
  <c r="C80" i="9"/>
  <c r="C78" i="9"/>
  <c r="C76" i="9"/>
  <c r="C74" i="9"/>
  <c r="C72" i="9"/>
  <c r="C70" i="9"/>
  <c r="C68" i="9"/>
  <c r="C66" i="9"/>
  <c r="C64" i="9"/>
  <c r="C62" i="9"/>
  <c r="C60" i="9"/>
  <c r="C58" i="9"/>
  <c r="C56" i="9"/>
  <c r="C54" i="9"/>
  <c r="C52" i="9"/>
  <c r="C50" i="9"/>
  <c r="C48" i="9"/>
  <c r="C46" i="9"/>
  <c r="C44" i="9"/>
  <c r="C42" i="9"/>
  <c r="C40" i="9"/>
  <c r="C38" i="9"/>
  <c r="C36" i="9"/>
  <c r="C34" i="9"/>
  <c r="C32" i="9"/>
  <c r="C30" i="9"/>
  <c r="E19" i="9"/>
  <c r="C28" i="9"/>
  <c r="C26" i="9"/>
  <c r="C24" i="9"/>
  <c r="C22" i="9"/>
  <c r="C20" i="9"/>
  <c r="C18" i="9"/>
  <c r="C16" i="9"/>
  <c r="C14" i="9"/>
  <c r="C12" i="9"/>
  <c r="C10" i="9"/>
  <c r="C8" i="9"/>
  <c r="C6" i="9"/>
  <c r="C4" i="9"/>
  <c r="B120" i="9"/>
  <c r="B118" i="9"/>
  <c r="B116" i="9"/>
  <c r="B114" i="9"/>
  <c r="B112" i="9"/>
  <c r="B110" i="9"/>
  <c r="B108" i="9"/>
  <c r="B106" i="9"/>
  <c r="B104" i="9"/>
  <c r="B102" i="9"/>
  <c r="B100" i="9"/>
  <c r="B98" i="9"/>
  <c r="B96" i="9"/>
  <c r="B94" i="9"/>
  <c r="B92" i="9"/>
  <c r="C2" i="9"/>
  <c r="B90" i="9"/>
  <c r="B88" i="9"/>
  <c r="B86" i="9"/>
  <c r="B84" i="9"/>
  <c r="B82" i="9"/>
  <c r="B80" i="9"/>
  <c r="B78" i="9"/>
  <c r="B76" i="9"/>
  <c r="B74" i="9"/>
  <c r="B72" i="9"/>
  <c r="B70" i="9"/>
  <c r="B68" i="9"/>
  <c r="B66" i="9"/>
  <c r="B64" i="9"/>
  <c r="B62" i="9"/>
  <c r="B60" i="9"/>
  <c r="B58" i="9"/>
  <c r="B56" i="9"/>
  <c r="B54" i="9"/>
  <c r="B52" i="9"/>
  <c r="B50" i="9"/>
  <c r="B48" i="9"/>
  <c r="B46" i="9"/>
  <c r="B44" i="9"/>
  <c r="B42" i="9"/>
  <c r="B40" i="9"/>
  <c r="B38" i="9"/>
  <c r="B36" i="9"/>
  <c r="B34" i="9"/>
  <c r="B32" i="9"/>
  <c r="B30" i="9"/>
  <c r="B28" i="9"/>
  <c r="B26" i="9"/>
  <c r="B24" i="9"/>
  <c r="B22" i="9"/>
  <c r="B20" i="9"/>
  <c r="B18" i="9"/>
  <c r="B16" i="9"/>
  <c r="B14" i="9"/>
  <c r="B12" i="9"/>
  <c r="B10" i="9"/>
  <c r="B8" i="9"/>
  <c r="B6" i="9"/>
  <c r="B4" i="9"/>
  <c r="B2" i="9"/>
  <c r="C80" i="7"/>
  <c r="B80" i="7"/>
  <c r="C78" i="7"/>
  <c r="C76" i="7"/>
  <c r="C74" i="7"/>
  <c r="C72" i="7"/>
  <c r="C70" i="7"/>
  <c r="B78" i="7"/>
  <c r="B76" i="7"/>
  <c r="B74" i="7"/>
  <c r="B72" i="7"/>
  <c r="B70" i="7"/>
  <c r="C68" i="7"/>
  <c r="B68" i="7"/>
  <c r="C66" i="7"/>
  <c r="B66" i="7"/>
  <c r="C64" i="7"/>
  <c r="B64" i="7"/>
  <c r="C62" i="7"/>
  <c r="B62" i="7"/>
  <c r="C60" i="7"/>
  <c r="B60" i="7"/>
  <c r="C58" i="7"/>
  <c r="B58" i="7"/>
  <c r="C56" i="7"/>
  <c r="B56" i="7"/>
  <c r="C54" i="7"/>
  <c r="B54" i="7"/>
  <c r="C52" i="7"/>
  <c r="B52" i="7"/>
  <c r="C50" i="7"/>
  <c r="B50" i="7"/>
  <c r="C46" i="7"/>
  <c r="B46" i="7"/>
  <c r="C44" i="7"/>
  <c r="B44" i="7"/>
  <c r="C32" i="7"/>
  <c r="B32" i="7"/>
  <c r="C24" i="7"/>
  <c r="B24" i="7"/>
  <c r="C48" i="7"/>
  <c r="B48" i="7"/>
  <c r="C42" i="7"/>
  <c r="B42" i="7"/>
  <c r="C40" i="7"/>
  <c r="B40" i="7"/>
  <c r="C38" i="7"/>
  <c r="B38" i="7"/>
  <c r="C34" i="7"/>
  <c r="B34" i="7"/>
  <c r="C30" i="7"/>
  <c r="B30" i="7"/>
  <c r="C26" i="7"/>
  <c r="B26" i="7"/>
  <c r="C22" i="7"/>
  <c r="B22" i="7"/>
  <c r="C18" i="7"/>
  <c r="B18" i="7"/>
  <c r="C14" i="7"/>
  <c r="B14" i="7"/>
  <c r="C36" i="7"/>
  <c r="B36" i="7"/>
  <c r="C28" i="7"/>
  <c r="B28" i="7"/>
  <c r="C20" i="7"/>
  <c r="B20" i="7"/>
  <c r="C16" i="7"/>
  <c r="B16" i="7"/>
  <c r="C12" i="7"/>
  <c r="B12" i="7"/>
  <c r="C10" i="7"/>
  <c r="B10" i="7"/>
  <c r="C8" i="7"/>
  <c r="B8" i="7"/>
  <c r="C6" i="7"/>
  <c r="B6" i="7"/>
  <c r="C4" i="7"/>
  <c r="B4" i="7"/>
  <c r="C2" i="7"/>
  <c r="B2" i="7"/>
  <c r="C72" i="6"/>
  <c r="C70" i="6"/>
  <c r="C66" i="6"/>
  <c r="B66" i="6"/>
  <c r="C64" i="6"/>
  <c r="B64" i="6"/>
  <c r="C68" i="6"/>
  <c r="B68" i="6"/>
  <c r="C62" i="6"/>
  <c r="B62" i="6"/>
  <c r="C60" i="6"/>
  <c r="B60" i="6"/>
  <c r="C56" i="6"/>
  <c r="B56" i="6"/>
  <c r="C58" i="6"/>
  <c r="B58" i="6"/>
  <c r="C46" i="6"/>
  <c r="B46" i="6"/>
  <c r="B32" i="6"/>
  <c r="C32" i="6"/>
  <c r="B34" i="6"/>
  <c r="C34" i="6"/>
  <c r="B36" i="6"/>
  <c r="C36" i="6"/>
  <c r="B38" i="6"/>
  <c r="C38" i="6"/>
  <c r="B40" i="6"/>
  <c r="C40" i="6"/>
  <c r="B42" i="6"/>
  <c r="C42" i="6"/>
  <c r="B44" i="6"/>
  <c r="C44" i="6"/>
  <c r="B48" i="6"/>
  <c r="C48" i="6"/>
  <c r="B50" i="6"/>
  <c r="C50" i="6"/>
  <c r="B52" i="6"/>
  <c r="C52" i="6"/>
  <c r="B54" i="6"/>
  <c r="C54" i="6"/>
  <c r="B26" i="6"/>
  <c r="C26" i="6"/>
  <c r="B28" i="6"/>
  <c r="C28" i="6"/>
  <c r="B30" i="6"/>
  <c r="C30" i="6"/>
  <c r="C24" i="6"/>
  <c r="B24" i="6"/>
  <c r="B12" i="6"/>
  <c r="C12" i="6"/>
  <c r="B14" i="6"/>
  <c r="C14" i="6"/>
  <c r="B16" i="6"/>
  <c r="C16" i="6"/>
  <c r="B18" i="6"/>
  <c r="C18" i="6"/>
  <c r="B20" i="6"/>
  <c r="C20" i="6"/>
  <c r="B22" i="6"/>
  <c r="C22" i="6"/>
  <c r="C10" i="6"/>
  <c r="B10" i="6"/>
</calcChain>
</file>

<file path=xl/sharedStrings.xml><?xml version="1.0" encoding="utf-8"?>
<sst xmlns="http://schemas.openxmlformats.org/spreadsheetml/2006/main" count="1485" uniqueCount="872">
  <si>
    <t>時間戳記</t>
  </si>
  <si>
    <t>報名班級(ex.國三1)</t>
  </si>
  <si>
    <t>座號(報名雙打者請輸入兩人座號ex.42、45)</t>
  </si>
  <si>
    <t>姓名(報名雙打者請輸入兩人姓名ex.張XX、李XX)</t>
  </si>
  <si>
    <t>報名組別</t>
  </si>
  <si>
    <t>高一1</t>
  </si>
  <si>
    <t>黃卉語</t>
  </si>
  <si>
    <t>女子單打</t>
  </si>
  <si>
    <t>高二四</t>
  </si>
  <si>
    <t>丁維宣</t>
  </si>
  <si>
    <t>劉靜潔</t>
  </si>
  <si>
    <t>劉于瑈</t>
  </si>
  <si>
    <t>商二二</t>
  </si>
  <si>
    <t>曹鏵云</t>
  </si>
  <si>
    <t>商二2</t>
  </si>
  <si>
    <t>辜芷茵</t>
  </si>
  <si>
    <t>邱韻如</t>
  </si>
  <si>
    <t>商一4</t>
  </si>
  <si>
    <t>李翊含</t>
  </si>
  <si>
    <t>高二4</t>
  </si>
  <si>
    <t>羅尹杉</t>
  </si>
  <si>
    <t>易晨</t>
  </si>
  <si>
    <t>謝佳惠</t>
  </si>
  <si>
    <t>國一1</t>
  </si>
  <si>
    <t>楊紫婕</t>
  </si>
  <si>
    <t>國一4</t>
  </si>
  <si>
    <t>江藍其</t>
  </si>
  <si>
    <t>資二一</t>
  </si>
  <si>
    <t>邱微伶</t>
  </si>
  <si>
    <t>國二三</t>
  </si>
  <si>
    <t>國三四</t>
  </si>
  <si>
    <t>范瑀庭</t>
  </si>
  <si>
    <t>商三三</t>
  </si>
  <si>
    <t>楊芯妮</t>
  </si>
  <si>
    <t>國三4</t>
  </si>
  <si>
    <t>林沛琪</t>
  </si>
  <si>
    <t>高二一</t>
  </si>
  <si>
    <t>羅敏慈</t>
  </si>
  <si>
    <t>商二三</t>
  </si>
  <si>
    <t>麥筑甯</t>
  </si>
  <si>
    <t>陳靖蒓</t>
  </si>
  <si>
    <t>高一2</t>
  </si>
  <si>
    <t>莊仲筠</t>
  </si>
  <si>
    <t>高二三</t>
  </si>
  <si>
    <t>沈紹祺</t>
  </si>
  <si>
    <t>高二3</t>
  </si>
  <si>
    <t>何思瑢</t>
  </si>
  <si>
    <t>商一二</t>
  </si>
  <si>
    <t>林妤謙</t>
  </si>
  <si>
    <t>簡睿萱</t>
  </si>
  <si>
    <t>陳瑋茹</t>
  </si>
  <si>
    <t>綜一2</t>
  </si>
  <si>
    <t>林映辰</t>
  </si>
  <si>
    <t>高二二</t>
  </si>
  <si>
    <t>陳妤嫻</t>
  </si>
  <si>
    <t>高一4</t>
  </si>
  <si>
    <t>劉雅旻</t>
  </si>
  <si>
    <t>鄭盈億</t>
  </si>
  <si>
    <t>綜二二</t>
  </si>
  <si>
    <t>楊喬蓁</t>
  </si>
  <si>
    <t>綜22</t>
  </si>
  <si>
    <t>葉依婕</t>
  </si>
  <si>
    <t>商二3</t>
  </si>
  <si>
    <t>梁瑋庭</t>
  </si>
  <si>
    <t>劉亦庭</t>
  </si>
  <si>
    <t>鄭聿秀</t>
  </si>
  <si>
    <t>24 31</t>
  </si>
  <si>
    <t>黃卉語 劉靜潔</t>
  </si>
  <si>
    <t>女子雙打</t>
  </si>
  <si>
    <t>丁維宣，靳家榆</t>
  </si>
  <si>
    <t>劉于瑈，程訓芫</t>
  </si>
  <si>
    <t>資一1</t>
  </si>
  <si>
    <t>陳姿妤、劉姿靈</t>
  </si>
  <si>
    <t>王思予、林可薰</t>
  </si>
  <si>
    <t>李翊含 歐詠婕</t>
  </si>
  <si>
    <t>19,35</t>
  </si>
  <si>
    <t>易晨,羅尹杉</t>
  </si>
  <si>
    <t>曹鏵云、辜芷茵</t>
  </si>
  <si>
    <t>邱韻如、謝佳惠</t>
  </si>
  <si>
    <t>資三2</t>
  </si>
  <si>
    <t>夏侯婷，郭乙徵</t>
  </si>
  <si>
    <t>邱微伶、蔡美姿</t>
  </si>
  <si>
    <t>葉依婕丶楊喬蓁</t>
  </si>
  <si>
    <t>國二四</t>
  </si>
  <si>
    <t>黃詩閔、許子寧</t>
  </si>
  <si>
    <t>莊仲筠，楊雅棉</t>
  </si>
  <si>
    <t>高一二</t>
  </si>
  <si>
    <t>陳香媛、曾珮筠</t>
  </si>
  <si>
    <t>宋幸芸、左家薰</t>
  </si>
  <si>
    <t>高三二</t>
  </si>
  <si>
    <t>李星儀、張以潔</t>
  </si>
  <si>
    <t>高三2</t>
  </si>
  <si>
    <t>楊喻茹、陳冠妤</t>
  </si>
  <si>
    <t>國一四</t>
  </si>
  <si>
    <t>江藍其 賴紫淳</t>
  </si>
  <si>
    <t>19 20</t>
  </si>
  <si>
    <t>林妤謙 柯俞亘</t>
  </si>
  <si>
    <t>葉依珊、劉安晴</t>
  </si>
  <si>
    <t>林沛琪、范瑀庭</t>
  </si>
  <si>
    <t>國一3</t>
  </si>
  <si>
    <t>王心玲、李煠馨</t>
  </si>
  <si>
    <t>張瑜庭、鄭盈億</t>
  </si>
  <si>
    <t>商三一</t>
  </si>
  <si>
    <t>彭莉穎、鍾艾庭</t>
  </si>
  <si>
    <t>錢晨晞、鍾采君</t>
  </si>
  <si>
    <t>國一5</t>
  </si>
  <si>
    <t>官昕、鍾欣羽</t>
  </si>
  <si>
    <t>陳靖蒓、李紜姍</t>
  </si>
  <si>
    <t>25 30</t>
  </si>
  <si>
    <t>徐家薰 麥筑甯</t>
  </si>
  <si>
    <t>呂沛姮、高佩妤</t>
  </si>
  <si>
    <t>何思瑢、沈紹祺</t>
  </si>
  <si>
    <t>高三三</t>
  </si>
  <si>
    <t>22 29</t>
  </si>
  <si>
    <t>林宥希 劉柔萱</t>
  </si>
  <si>
    <t>高三3</t>
  </si>
  <si>
    <t>何芷庭、陳慧柔</t>
  </si>
  <si>
    <t>高三1</t>
  </si>
  <si>
    <t>09 22</t>
  </si>
  <si>
    <t>謝欣晏 陳禾榕</t>
  </si>
  <si>
    <t>孔安琪 呂依裴</t>
  </si>
  <si>
    <t>商二一</t>
  </si>
  <si>
    <t>林僑恩、陳家敏</t>
  </si>
  <si>
    <t>國一2</t>
  </si>
  <si>
    <t>李怡萱、陳雨旋</t>
  </si>
  <si>
    <t>周子喬、黃羽婕</t>
  </si>
  <si>
    <t>劉亦庭、鄭聿秀</t>
  </si>
  <si>
    <t>08</t>
  </si>
  <si>
    <t>范子綸</t>
  </si>
  <si>
    <t>男子單打</t>
  </si>
  <si>
    <t>04</t>
  </si>
  <si>
    <t>吳政哲</t>
  </si>
  <si>
    <t>符立誠</t>
  </si>
  <si>
    <t>資三一</t>
  </si>
  <si>
    <t>湯浩雲</t>
  </si>
  <si>
    <t>05</t>
  </si>
  <si>
    <t>呂浩旻</t>
  </si>
  <si>
    <t>尹新霖</t>
  </si>
  <si>
    <t>綜32</t>
  </si>
  <si>
    <t>袁華勗</t>
  </si>
  <si>
    <t>資二2</t>
  </si>
  <si>
    <t>劉文洋</t>
  </si>
  <si>
    <t>王世賢</t>
  </si>
  <si>
    <t>羅逸凱</t>
  </si>
  <si>
    <t>02</t>
  </si>
  <si>
    <t>袁華勖</t>
  </si>
  <si>
    <t>國二3</t>
  </si>
  <si>
    <t>麥維程</t>
  </si>
  <si>
    <t>資三3</t>
  </si>
  <si>
    <t>宋梓弘</t>
  </si>
  <si>
    <t>資三1</t>
  </si>
  <si>
    <t>陳學範</t>
  </si>
  <si>
    <t>03</t>
  </si>
  <si>
    <t>袁培鈞</t>
  </si>
  <si>
    <t>資一二</t>
  </si>
  <si>
    <t>鄧宇恆</t>
  </si>
  <si>
    <t>林泓廷</t>
  </si>
  <si>
    <t>林家緯</t>
  </si>
  <si>
    <t>林丙弘</t>
  </si>
  <si>
    <t>國三5</t>
  </si>
  <si>
    <t>鄒書楷</t>
  </si>
  <si>
    <t>徐子桓</t>
  </si>
  <si>
    <t>高葉政毅</t>
  </si>
  <si>
    <t>秦宇澔</t>
  </si>
  <si>
    <t>商二四</t>
  </si>
  <si>
    <t>蕭詠遠</t>
  </si>
  <si>
    <t>商二4</t>
  </si>
  <si>
    <t>06</t>
  </si>
  <si>
    <t>周佑庭</t>
  </si>
  <si>
    <t>魏祥恩</t>
  </si>
  <si>
    <t>09</t>
  </si>
  <si>
    <t>范宏章</t>
  </si>
  <si>
    <t>鄭宇浩</t>
  </si>
  <si>
    <t>張政紳</t>
  </si>
  <si>
    <t>陳咏聖</t>
  </si>
  <si>
    <t>鍾凱祺</t>
  </si>
  <si>
    <t>邱奕樺</t>
  </si>
  <si>
    <t>劉安哲</t>
  </si>
  <si>
    <t>資一2</t>
  </si>
  <si>
    <t>呂俊鈺</t>
  </si>
  <si>
    <t>許又升</t>
  </si>
  <si>
    <t>黃宇銓</t>
  </si>
  <si>
    <t>國三3</t>
  </si>
  <si>
    <t>劉豪豐</t>
  </si>
  <si>
    <t>ex.商一3</t>
  </si>
  <si>
    <t>ex.06</t>
  </si>
  <si>
    <t>陳信</t>
  </si>
  <si>
    <t>呂緯禎</t>
  </si>
  <si>
    <t>宋承宏</t>
  </si>
  <si>
    <t>黃栢勛</t>
  </si>
  <si>
    <t>許宸碩</t>
  </si>
  <si>
    <t>01</t>
  </si>
  <si>
    <t>王光祐</t>
  </si>
  <si>
    <t>國三1</t>
  </si>
  <si>
    <t>陳俊榕</t>
  </si>
  <si>
    <t>商一3</t>
  </si>
  <si>
    <t>賴柏辰</t>
  </si>
  <si>
    <t>程啓真</t>
  </si>
  <si>
    <t>廖啟翔</t>
  </si>
  <si>
    <t>資三二</t>
  </si>
  <si>
    <t>陳維軒</t>
  </si>
  <si>
    <t>張幃傑</t>
  </si>
  <si>
    <t>高一四</t>
  </si>
  <si>
    <t>宮尚崙</t>
  </si>
  <si>
    <t>莊竣宇</t>
  </si>
  <si>
    <t>高一一</t>
  </si>
  <si>
    <t>劉惟功</t>
  </si>
  <si>
    <t>洪翔翊</t>
  </si>
  <si>
    <t>粽一1</t>
  </si>
  <si>
    <t>游坤諺</t>
  </si>
  <si>
    <t>馬楷鈞</t>
  </si>
  <si>
    <t>商二1</t>
  </si>
  <si>
    <t>邱奕撳</t>
  </si>
  <si>
    <t>資22</t>
  </si>
  <si>
    <t>林延諭</t>
  </si>
  <si>
    <t>高一3</t>
  </si>
  <si>
    <t>林育緯</t>
  </si>
  <si>
    <t>符策瑋</t>
  </si>
  <si>
    <t>程子軒</t>
  </si>
  <si>
    <t>戴宸健</t>
  </si>
  <si>
    <t>資二1</t>
  </si>
  <si>
    <t>男子雙打</t>
  </si>
  <si>
    <t>湯浩雲 陳柏澔</t>
  </si>
  <si>
    <t>劉俊興、胥語宸</t>
  </si>
  <si>
    <t>詹廷威、麥維程</t>
  </si>
  <si>
    <t>3，8</t>
  </si>
  <si>
    <t>宋梓弘，林柏舟</t>
  </si>
  <si>
    <t>綜三二</t>
  </si>
  <si>
    <t>02~04</t>
  </si>
  <si>
    <t>羅逸凱 袁華勖</t>
  </si>
  <si>
    <t>王世賢、許庭瑜</t>
  </si>
  <si>
    <t>陳學範、許廷毓</t>
  </si>
  <si>
    <t>袁培鈞、黃聖峰</t>
  </si>
  <si>
    <t>商12</t>
  </si>
  <si>
    <t>5\11</t>
  </si>
  <si>
    <t>林泓廷  廖唯凱</t>
  </si>
  <si>
    <t>3、6</t>
  </si>
  <si>
    <t>劉文洋、徐子桓</t>
  </si>
  <si>
    <t>邱偉豪、黃勤富</t>
  </si>
  <si>
    <t>7 3</t>
  </si>
  <si>
    <t>鄒書楷   高葉政毅</t>
  </si>
  <si>
    <t>蕭詠遠、周佑庭</t>
  </si>
  <si>
    <t>范宏章、魏祥恩</t>
  </si>
  <si>
    <t>周佑庭、蕭詠遠</t>
  </si>
  <si>
    <t>15 12</t>
  </si>
  <si>
    <t>鍾凱祺 鄭宇浩</t>
  </si>
  <si>
    <t>6、7</t>
  </si>
  <si>
    <t>張政紳、陳咏聖</t>
  </si>
  <si>
    <t>麥慶豊、許弼堯</t>
  </si>
  <si>
    <t>7 18</t>
  </si>
  <si>
    <t>邱奕樺 劉安哲</t>
  </si>
  <si>
    <t>11,01</t>
  </si>
  <si>
    <t>陳威勳、余秉融</t>
  </si>
  <si>
    <t>姜智航、羅英元</t>
  </si>
  <si>
    <t>黃宇銓、徐翊</t>
  </si>
  <si>
    <t>周澤義、劉豪豐</t>
  </si>
  <si>
    <t>1、2</t>
  </si>
  <si>
    <t>呂緯禎、宋承宏</t>
  </si>
  <si>
    <t>黃栢勛、徐梓倫</t>
  </si>
  <si>
    <t>陳維軒、陳皓祥</t>
  </si>
  <si>
    <t>8、9</t>
  </si>
  <si>
    <t>湯硯斌、黃立辰</t>
  </si>
  <si>
    <t>商一一</t>
  </si>
  <si>
    <t>羅偉宸、顏嘉垣</t>
  </si>
  <si>
    <t>2 14</t>
  </si>
  <si>
    <t>吳彥澄 鍾易成</t>
  </si>
  <si>
    <t>資一三</t>
  </si>
  <si>
    <t>黃瑋傑、李立威</t>
  </si>
  <si>
    <t>黃彥溪、陳俊榕</t>
  </si>
  <si>
    <t>陳稚凱、謝尚潤</t>
  </si>
  <si>
    <t>張幃傑，楊旭安</t>
  </si>
  <si>
    <t>5 6</t>
  </si>
  <si>
    <t>宮尚崙 莊竣宇</t>
  </si>
  <si>
    <t>商一四</t>
  </si>
  <si>
    <t>1，5</t>
  </si>
  <si>
    <t>王光祐，范建誠</t>
  </si>
  <si>
    <t>國一一</t>
  </si>
  <si>
    <t>2、5</t>
  </si>
  <si>
    <t>翁偉鈞、蔡侑霖</t>
  </si>
  <si>
    <t>8,2</t>
  </si>
  <si>
    <t>張家綸 李沅乘</t>
  </si>
  <si>
    <t>5 14</t>
  </si>
  <si>
    <t>劉惟功 洪翔翊</t>
  </si>
  <si>
    <t>1、3</t>
  </si>
  <si>
    <t>尹新霖李詠睿</t>
  </si>
  <si>
    <t>李沅乘 張家綸</t>
  </si>
  <si>
    <t>14，7</t>
  </si>
  <si>
    <t>詹澄昇，徐善璽</t>
  </si>
  <si>
    <t>簡暐倫、宋少捷</t>
  </si>
  <si>
    <t>陳韋嘉、羅証議</t>
  </si>
  <si>
    <t>8、2</t>
  </si>
  <si>
    <t>簡暐宸、曾昱彰</t>
  </si>
  <si>
    <t>邱奕撳、黃宇澔</t>
  </si>
  <si>
    <t>林延諭、周家熙</t>
  </si>
  <si>
    <t>高一三</t>
  </si>
  <si>
    <t>2、4</t>
  </si>
  <si>
    <t>朱慶樺、呂文辰</t>
  </si>
  <si>
    <t>03 10</t>
  </si>
  <si>
    <t>呂俊鈺 許又升</t>
  </si>
  <si>
    <t>高二2</t>
  </si>
  <si>
    <t>朱泓郢、鄒曜鴻</t>
  </si>
  <si>
    <t>7   8</t>
  </si>
  <si>
    <t>邱繹倫  徐百義</t>
  </si>
  <si>
    <t>6  4</t>
  </si>
  <si>
    <t>溫駿宏   張詩裕</t>
  </si>
  <si>
    <t>編號</t>
    <phoneticPr fontId="2" type="noConversion"/>
  </si>
  <si>
    <t>班級</t>
    <phoneticPr fontId="2" type="noConversion"/>
  </si>
  <si>
    <t>座號</t>
    <phoneticPr fontId="2" type="noConversion"/>
  </si>
  <si>
    <t>姓名</t>
    <phoneticPr fontId="2" type="noConversion"/>
  </si>
  <si>
    <t>組別</t>
    <phoneticPr fontId="2" type="noConversion"/>
  </si>
  <si>
    <r>
      <rPr>
        <sz val="12"/>
        <color theme="1"/>
        <rFont val="細明體"/>
        <family val="3"/>
        <charset val="136"/>
      </rPr>
      <t>高二</t>
    </r>
    <r>
      <rPr>
        <sz val="12"/>
        <color theme="1"/>
        <rFont val="Arial"/>
        <family val="2"/>
      </rPr>
      <t>3</t>
    </r>
    <phoneticPr fontId="2" type="noConversion"/>
  </si>
  <si>
    <r>
      <rPr>
        <sz val="12"/>
        <color theme="1"/>
        <rFont val="細明體"/>
        <family val="3"/>
        <charset val="136"/>
      </rPr>
      <t>高二</t>
    </r>
    <r>
      <rPr>
        <sz val="12"/>
        <color theme="1"/>
        <rFont val="Arial"/>
        <family val="2"/>
      </rPr>
      <t>2</t>
    </r>
    <phoneticPr fontId="2" type="noConversion"/>
  </si>
  <si>
    <r>
      <rPr>
        <sz val="12"/>
        <color theme="1"/>
        <rFont val="細明體"/>
        <family val="3"/>
        <charset val="136"/>
      </rPr>
      <t>高一</t>
    </r>
    <r>
      <rPr>
        <sz val="12"/>
        <color theme="1"/>
        <rFont val="Times New Roman"/>
        <family val="1"/>
      </rPr>
      <t>1</t>
    </r>
    <phoneticPr fontId="2" type="noConversion"/>
  </si>
  <si>
    <r>
      <rPr>
        <sz val="12"/>
        <color theme="1"/>
        <rFont val="細明體"/>
        <family val="3"/>
        <charset val="136"/>
      </rPr>
      <t>高一</t>
    </r>
    <r>
      <rPr>
        <sz val="12"/>
        <color theme="1"/>
        <rFont val="Times New Roman"/>
        <family val="1"/>
      </rPr>
      <t>2</t>
    </r>
    <phoneticPr fontId="2" type="noConversion"/>
  </si>
  <si>
    <r>
      <rPr>
        <sz val="12"/>
        <color theme="1"/>
        <rFont val="新細明體"/>
        <family val="2"/>
      </rPr>
      <t>高一</t>
    </r>
    <r>
      <rPr>
        <sz val="12"/>
        <color theme="1"/>
        <rFont val="Times New Roman"/>
        <family val="1"/>
      </rPr>
      <t>1</t>
    </r>
    <phoneticPr fontId="2" type="noConversion"/>
  </si>
  <si>
    <r>
      <rPr>
        <sz val="12"/>
        <color theme="1"/>
        <rFont val="新細明體"/>
        <family val="2"/>
      </rPr>
      <t>黃卉語、劉靜潔</t>
    </r>
    <phoneticPr fontId="2" type="noConversion"/>
  </si>
  <si>
    <t>高二4</t>
    <phoneticPr fontId="2" type="noConversion"/>
  </si>
  <si>
    <t>丁維宣、靳家榆</t>
    <phoneticPr fontId="2" type="noConversion"/>
  </si>
  <si>
    <t>劉于瑈、程訓芫</t>
    <phoneticPr fontId="2" type="noConversion"/>
  </si>
  <si>
    <t>資一1</t>
    <phoneticPr fontId="2" type="noConversion"/>
  </si>
  <si>
    <t>陳姿妤、劉姿靈</t>
    <phoneticPr fontId="2" type="noConversion"/>
  </si>
  <si>
    <t>王思予、林可薰</t>
    <phoneticPr fontId="2" type="noConversion"/>
  </si>
  <si>
    <t>商一4</t>
    <phoneticPr fontId="2" type="noConversion"/>
  </si>
  <si>
    <t>李翊含、歐詠婕</t>
    <phoneticPr fontId="2" type="noConversion"/>
  </si>
  <si>
    <t>易晨    、羅尹杉</t>
    <phoneticPr fontId="2" type="noConversion"/>
  </si>
  <si>
    <t>商二2</t>
    <phoneticPr fontId="2" type="noConversion"/>
  </si>
  <si>
    <t>曹鏵云、辜芷茵</t>
    <phoneticPr fontId="2" type="noConversion"/>
  </si>
  <si>
    <t>邱韻如、謝佳惠</t>
    <phoneticPr fontId="2" type="noConversion"/>
  </si>
  <si>
    <t>資三2</t>
    <phoneticPr fontId="2" type="noConversion"/>
  </si>
  <si>
    <t>夏侯婷、郭乙徵</t>
    <phoneticPr fontId="2" type="noConversion"/>
  </si>
  <si>
    <t>資二1</t>
    <phoneticPr fontId="2" type="noConversion"/>
  </si>
  <si>
    <t>邱微伶、蔡美姿</t>
    <phoneticPr fontId="2" type="noConversion"/>
  </si>
  <si>
    <t>葉依婕丶楊喬蓁</t>
    <phoneticPr fontId="2" type="noConversion"/>
  </si>
  <si>
    <t>國二4</t>
    <phoneticPr fontId="2" type="noConversion"/>
  </si>
  <si>
    <t>黃詩閔、許子寧</t>
    <phoneticPr fontId="2" type="noConversion"/>
  </si>
  <si>
    <t>高一2</t>
    <phoneticPr fontId="2" type="noConversion"/>
  </si>
  <si>
    <t>莊仲筠、楊雅棉</t>
    <phoneticPr fontId="2" type="noConversion"/>
  </si>
  <si>
    <t>陳香媛、曾珮筠</t>
    <phoneticPr fontId="2" type="noConversion"/>
  </si>
  <si>
    <t>國二3</t>
    <phoneticPr fontId="2" type="noConversion"/>
  </si>
  <si>
    <t>宋幸芸、左家薰</t>
    <phoneticPr fontId="2" type="noConversion"/>
  </si>
  <si>
    <t>高三2</t>
    <phoneticPr fontId="2" type="noConversion"/>
  </si>
  <si>
    <t>李星儀、張以潔</t>
    <phoneticPr fontId="2" type="noConversion"/>
  </si>
  <si>
    <t>楊喻茹、陳冠妤</t>
    <phoneticPr fontId="2" type="noConversion"/>
  </si>
  <si>
    <t>國一4</t>
    <phoneticPr fontId="2" type="noConversion"/>
  </si>
  <si>
    <t>江藍其、賴紫淳</t>
    <phoneticPr fontId="2" type="noConversion"/>
  </si>
  <si>
    <t>商一2</t>
    <phoneticPr fontId="2" type="noConversion"/>
  </si>
  <si>
    <t>林妤謙、柯俞亘</t>
    <phoneticPr fontId="2" type="noConversion"/>
  </si>
  <si>
    <t>葉依珊、劉安晴</t>
    <phoneticPr fontId="2" type="noConversion"/>
  </si>
  <si>
    <t>國三4</t>
    <phoneticPr fontId="2" type="noConversion"/>
  </si>
  <si>
    <t>林沛琪、范瑀庭</t>
    <phoneticPr fontId="2" type="noConversion"/>
  </si>
  <si>
    <t>國一3</t>
    <phoneticPr fontId="2" type="noConversion"/>
  </si>
  <si>
    <t>王心玲、李煠馨</t>
    <phoneticPr fontId="2" type="noConversion"/>
  </si>
  <si>
    <t>商二3</t>
    <phoneticPr fontId="2" type="noConversion"/>
  </si>
  <si>
    <t>張瑜庭、鄭盈億</t>
    <phoneticPr fontId="2" type="noConversion"/>
  </si>
  <si>
    <t>商三1</t>
    <phoneticPr fontId="2" type="noConversion"/>
  </si>
  <si>
    <t>彭莉穎、鍾艾庭</t>
    <phoneticPr fontId="2" type="noConversion"/>
  </si>
  <si>
    <t>錢晨晞、鍾采君</t>
    <phoneticPr fontId="2" type="noConversion"/>
  </si>
  <si>
    <t>國一5</t>
    <phoneticPr fontId="2" type="noConversion"/>
  </si>
  <si>
    <t>官昕    、鍾欣羽</t>
    <phoneticPr fontId="2" type="noConversion"/>
  </si>
  <si>
    <t>國一1</t>
    <phoneticPr fontId="2" type="noConversion"/>
  </si>
  <si>
    <t>陳靖蒓、李紜姍</t>
    <phoneticPr fontId="2" type="noConversion"/>
  </si>
  <si>
    <t>徐家薰、麥筑甯</t>
    <phoneticPr fontId="2" type="noConversion"/>
  </si>
  <si>
    <t>呂沛姮、高佩妤</t>
    <phoneticPr fontId="2" type="noConversion"/>
  </si>
  <si>
    <t>高二3</t>
    <phoneticPr fontId="2" type="noConversion"/>
  </si>
  <si>
    <t>何思瑢、沈紹祺</t>
    <phoneticPr fontId="2" type="noConversion"/>
  </si>
  <si>
    <t>高三3</t>
    <phoneticPr fontId="2" type="noConversion"/>
  </si>
  <si>
    <t>林宥希、劉柔萱</t>
    <phoneticPr fontId="2" type="noConversion"/>
  </si>
  <si>
    <t>何芷庭、陳慧柔</t>
    <phoneticPr fontId="2" type="noConversion"/>
  </si>
  <si>
    <t>高三1</t>
    <phoneticPr fontId="2" type="noConversion"/>
  </si>
  <si>
    <t>謝欣晏、陳禾榕</t>
    <phoneticPr fontId="2" type="noConversion"/>
  </si>
  <si>
    <t>孔安琪、呂依裴</t>
    <phoneticPr fontId="2" type="noConversion"/>
  </si>
  <si>
    <t>商二1</t>
    <phoneticPr fontId="2" type="noConversion"/>
  </si>
  <si>
    <t>林僑恩、陳家敏</t>
    <phoneticPr fontId="2" type="noConversion"/>
  </si>
  <si>
    <t>國一2</t>
    <phoneticPr fontId="2" type="noConversion"/>
  </si>
  <si>
    <t>李怡萱、陳雨旋</t>
    <phoneticPr fontId="2" type="noConversion"/>
  </si>
  <si>
    <t>周子喬、黃羽婕</t>
    <phoneticPr fontId="2" type="noConversion"/>
  </si>
  <si>
    <t>高二2</t>
    <phoneticPr fontId="2" type="noConversion"/>
  </si>
  <si>
    <t>劉亦庭、鄭聿秀</t>
    <phoneticPr fontId="2" type="noConversion"/>
  </si>
  <si>
    <r>
      <rPr>
        <sz val="12"/>
        <color theme="1"/>
        <rFont val="細明體"/>
        <family val="3"/>
        <charset val="136"/>
      </rPr>
      <t>綜二</t>
    </r>
    <r>
      <rPr>
        <sz val="12"/>
        <color theme="1"/>
        <rFont val="Times New Roman"/>
        <family val="1"/>
      </rPr>
      <t>1</t>
    </r>
    <phoneticPr fontId="2" type="noConversion"/>
  </si>
  <si>
    <t>范子綸</t>
    <phoneticPr fontId="2" type="noConversion"/>
  </si>
  <si>
    <t>男子單打</t>
    <phoneticPr fontId="2" type="noConversion"/>
  </si>
  <si>
    <t>吳政哲</t>
    <phoneticPr fontId="2" type="noConversion"/>
  </si>
  <si>
    <t>男子單打</t>
    <phoneticPr fontId="2" type="noConversion"/>
  </si>
  <si>
    <t>符立誠</t>
    <phoneticPr fontId="2" type="noConversion"/>
  </si>
  <si>
    <t>湯浩雲</t>
    <phoneticPr fontId="2" type="noConversion"/>
  </si>
  <si>
    <t>呂浩旻</t>
    <phoneticPr fontId="2" type="noConversion"/>
  </si>
  <si>
    <t>高一1</t>
    <phoneticPr fontId="2" type="noConversion"/>
  </si>
  <si>
    <t>尹新霖</t>
    <phoneticPr fontId="2" type="noConversion"/>
  </si>
  <si>
    <t>袁華勗</t>
    <phoneticPr fontId="2" type="noConversion"/>
  </si>
  <si>
    <t>資二2</t>
    <phoneticPr fontId="2" type="noConversion"/>
  </si>
  <si>
    <t>劉文洋</t>
    <phoneticPr fontId="2" type="noConversion"/>
  </si>
  <si>
    <t>資一1</t>
    <phoneticPr fontId="2" type="noConversion"/>
  </si>
  <si>
    <t>王世賢</t>
    <phoneticPr fontId="2" type="noConversion"/>
  </si>
  <si>
    <t>羅逸凱</t>
    <phoneticPr fontId="2" type="noConversion"/>
  </si>
  <si>
    <t>國二3</t>
    <phoneticPr fontId="2" type="noConversion"/>
  </si>
  <si>
    <t>麥維程</t>
    <phoneticPr fontId="2" type="noConversion"/>
  </si>
  <si>
    <t>資三3</t>
    <phoneticPr fontId="2" type="noConversion"/>
  </si>
  <si>
    <t>宋梓弘</t>
    <phoneticPr fontId="2" type="noConversion"/>
  </si>
  <si>
    <t>商二2</t>
    <phoneticPr fontId="2" type="noConversion"/>
  </si>
  <si>
    <t>陳學範</t>
    <phoneticPr fontId="2" type="noConversion"/>
  </si>
  <si>
    <t>袁培鈞</t>
    <phoneticPr fontId="2" type="noConversion"/>
  </si>
  <si>
    <t>鄧宇恆</t>
    <phoneticPr fontId="2" type="noConversion"/>
  </si>
  <si>
    <t>林泓廷</t>
    <phoneticPr fontId="2" type="noConversion"/>
  </si>
  <si>
    <t>林家緯</t>
    <phoneticPr fontId="2" type="noConversion"/>
  </si>
  <si>
    <t>林丙弘</t>
    <phoneticPr fontId="2" type="noConversion"/>
  </si>
  <si>
    <t>國三5</t>
    <phoneticPr fontId="2" type="noConversion"/>
  </si>
  <si>
    <t>鄒書楷</t>
    <phoneticPr fontId="2" type="noConversion"/>
  </si>
  <si>
    <t>徐子桓</t>
    <phoneticPr fontId="2" type="noConversion"/>
  </si>
  <si>
    <t>高葉政毅</t>
    <phoneticPr fontId="2" type="noConversion"/>
  </si>
  <si>
    <t>秦宇澔</t>
    <phoneticPr fontId="2" type="noConversion"/>
  </si>
  <si>
    <t>蕭詠遠</t>
    <phoneticPr fontId="2" type="noConversion"/>
  </si>
  <si>
    <t>商二4</t>
    <phoneticPr fontId="2" type="noConversion"/>
  </si>
  <si>
    <t>周佑庭</t>
    <phoneticPr fontId="2" type="noConversion"/>
  </si>
  <si>
    <t>魏祥恩</t>
    <phoneticPr fontId="2" type="noConversion"/>
  </si>
  <si>
    <t>范宏章</t>
    <phoneticPr fontId="2" type="noConversion"/>
  </si>
  <si>
    <t>鄭宇浩</t>
    <phoneticPr fontId="2" type="noConversion"/>
  </si>
  <si>
    <t>張政紳</t>
    <phoneticPr fontId="2" type="noConversion"/>
  </si>
  <si>
    <t>陳咏聖</t>
    <phoneticPr fontId="2" type="noConversion"/>
  </si>
  <si>
    <t>高一2</t>
    <phoneticPr fontId="2" type="noConversion"/>
  </si>
  <si>
    <t>鍾凱祺</t>
    <phoneticPr fontId="2" type="noConversion"/>
  </si>
  <si>
    <t>邱奕樺</t>
    <phoneticPr fontId="2" type="noConversion"/>
  </si>
  <si>
    <t>劉安哲</t>
    <phoneticPr fontId="2" type="noConversion"/>
  </si>
  <si>
    <t>資一2</t>
    <phoneticPr fontId="2" type="noConversion"/>
  </si>
  <si>
    <t>呂俊鈺</t>
    <phoneticPr fontId="2" type="noConversion"/>
  </si>
  <si>
    <t>許又升</t>
    <phoneticPr fontId="2" type="noConversion"/>
  </si>
  <si>
    <t>高三3</t>
    <phoneticPr fontId="2" type="noConversion"/>
  </si>
  <si>
    <t>黃宇銓</t>
    <phoneticPr fontId="2" type="noConversion"/>
  </si>
  <si>
    <t>國三3</t>
    <phoneticPr fontId="2" type="noConversion"/>
  </si>
  <si>
    <t>劉豪豐</t>
    <phoneticPr fontId="2" type="noConversion"/>
  </si>
  <si>
    <t>陳信</t>
    <phoneticPr fontId="2" type="noConversion"/>
  </si>
  <si>
    <t>呂緯禎</t>
    <phoneticPr fontId="2" type="noConversion"/>
  </si>
  <si>
    <t>宋承宏</t>
    <phoneticPr fontId="2" type="noConversion"/>
  </si>
  <si>
    <t>黃栢勛</t>
    <phoneticPr fontId="2" type="noConversion"/>
  </si>
  <si>
    <t>許宸碩</t>
    <phoneticPr fontId="2" type="noConversion"/>
  </si>
  <si>
    <t>商一4</t>
    <phoneticPr fontId="2" type="noConversion"/>
  </si>
  <si>
    <t>王光祐</t>
    <phoneticPr fontId="2" type="noConversion"/>
  </si>
  <si>
    <t>國三1</t>
    <phoneticPr fontId="2" type="noConversion"/>
  </si>
  <si>
    <t>陳俊榕</t>
    <phoneticPr fontId="2" type="noConversion"/>
  </si>
  <si>
    <t>商一3</t>
    <phoneticPr fontId="2" type="noConversion"/>
  </si>
  <si>
    <t>賴柏辰</t>
    <phoneticPr fontId="2" type="noConversion"/>
  </si>
  <si>
    <t>程啓真</t>
    <phoneticPr fontId="2" type="noConversion"/>
  </si>
  <si>
    <t>廖啟翔</t>
    <phoneticPr fontId="2" type="noConversion"/>
  </si>
  <si>
    <t>陳維軒</t>
    <phoneticPr fontId="2" type="noConversion"/>
  </si>
  <si>
    <t>張幃傑</t>
    <phoneticPr fontId="2" type="noConversion"/>
  </si>
  <si>
    <t>宮尚崙</t>
    <phoneticPr fontId="2" type="noConversion"/>
  </si>
  <si>
    <t>莊竣宇</t>
    <phoneticPr fontId="2" type="noConversion"/>
  </si>
  <si>
    <t>劉惟功</t>
    <phoneticPr fontId="2" type="noConversion"/>
  </si>
  <si>
    <t>洪翔翊</t>
    <phoneticPr fontId="2" type="noConversion"/>
  </si>
  <si>
    <t>粽一1</t>
    <phoneticPr fontId="2" type="noConversion"/>
  </si>
  <si>
    <t>游坤諺</t>
    <phoneticPr fontId="2" type="noConversion"/>
  </si>
  <si>
    <t>國一5</t>
    <phoneticPr fontId="2" type="noConversion"/>
  </si>
  <si>
    <t>馬楷鈞</t>
    <phoneticPr fontId="2" type="noConversion"/>
  </si>
  <si>
    <t>商二1</t>
    <phoneticPr fontId="2" type="noConversion"/>
  </si>
  <si>
    <t>邱奕撳</t>
    <phoneticPr fontId="2" type="noConversion"/>
  </si>
  <si>
    <t>林延諭</t>
    <phoneticPr fontId="2" type="noConversion"/>
  </si>
  <si>
    <t>高一3</t>
    <phoneticPr fontId="2" type="noConversion"/>
  </si>
  <si>
    <t>林育緯</t>
    <phoneticPr fontId="2" type="noConversion"/>
  </si>
  <si>
    <t>符策瑋</t>
    <phoneticPr fontId="2" type="noConversion"/>
  </si>
  <si>
    <t>程子軒</t>
    <phoneticPr fontId="2" type="noConversion"/>
  </si>
  <si>
    <t>戴宸健</t>
    <phoneticPr fontId="2" type="noConversion"/>
  </si>
  <si>
    <r>
      <rPr>
        <sz val="12"/>
        <color theme="1"/>
        <rFont val="細明體"/>
        <family val="3"/>
        <charset val="136"/>
      </rPr>
      <t>資二</t>
    </r>
    <r>
      <rPr>
        <sz val="12"/>
        <color theme="1"/>
        <rFont val="Times New Roman"/>
        <family val="1"/>
      </rPr>
      <t>1</t>
    </r>
    <phoneticPr fontId="2" type="noConversion"/>
  </si>
  <si>
    <r>
      <rPr>
        <sz val="12"/>
        <color theme="1"/>
        <rFont val="細明體"/>
        <family val="3"/>
        <charset val="136"/>
      </rPr>
      <t>資三</t>
    </r>
    <r>
      <rPr>
        <sz val="12"/>
        <color theme="1"/>
        <rFont val="Times New Roman"/>
        <family val="1"/>
      </rPr>
      <t>1</t>
    </r>
    <phoneticPr fontId="2" type="noConversion"/>
  </si>
  <si>
    <r>
      <rPr>
        <sz val="12"/>
        <color theme="1"/>
        <rFont val="細明體"/>
        <family val="3"/>
        <charset val="136"/>
      </rPr>
      <t>綜三</t>
    </r>
    <r>
      <rPr>
        <sz val="12"/>
        <color theme="1"/>
        <rFont val="Times New Roman"/>
        <family val="1"/>
      </rPr>
      <t>2</t>
    </r>
    <phoneticPr fontId="2" type="noConversion"/>
  </si>
  <si>
    <r>
      <rPr>
        <sz val="12"/>
        <color theme="1"/>
        <rFont val="細明體"/>
        <family val="3"/>
        <charset val="136"/>
      </rPr>
      <t>國二</t>
    </r>
    <r>
      <rPr>
        <sz val="12"/>
        <color theme="1"/>
        <rFont val="Times New Roman"/>
        <family val="1"/>
      </rPr>
      <t>4</t>
    </r>
    <phoneticPr fontId="2" type="noConversion"/>
  </si>
  <si>
    <r>
      <rPr>
        <sz val="12"/>
        <color theme="1"/>
        <rFont val="細明體"/>
        <family val="3"/>
        <charset val="136"/>
      </rPr>
      <t>資一</t>
    </r>
    <r>
      <rPr>
        <sz val="12"/>
        <color theme="1"/>
        <rFont val="Times New Roman"/>
        <family val="1"/>
      </rPr>
      <t>2</t>
    </r>
    <phoneticPr fontId="2" type="noConversion"/>
  </si>
  <si>
    <r>
      <rPr>
        <sz val="12"/>
        <color theme="1"/>
        <rFont val="細明體"/>
        <family val="3"/>
        <charset val="136"/>
      </rPr>
      <t>商一</t>
    </r>
    <r>
      <rPr>
        <sz val="12"/>
        <color theme="1"/>
        <rFont val="Times New Roman"/>
        <family val="1"/>
      </rPr>
      <t>2</t>
    </r>
    <phoneticPr fontId="2" type="noConversion"/>
  </si>
  <si>
    <r>
      <rPr>
        <sz val="12"/>
        <color theme="1"/>
        <rFont val="細明體"/>
        <family val="3"/>
        <charset val="136"/>
      </rPr>
      <t>商二</t>
    </r>
    <r>
      <rPr>
        <sz val="12"/>
        <color theme="1"/>
        <rFont val="Times New Roman"/>
        <family val="1"/>
      </rPr>
      <t>4</t>
    </r>
    <phoneticPr fontId="2" type="noConversion"/>
  </si>
  <si>
    <r>
      <rPr>
        <sz val="12"/>
        <color theme="1"/>
        <rFont val="細明體"/>
        <family val="3"/>
        <charset val="136"/>
      </rPr>
      <t>國三</t>
    </r>
    <r>
      <rPr>
        <sz val="12"/>
        <color theme="1"/>
        <rFont val="Times New Roman"/>
        <family val="1"/>
      </rPr>
      <t>4</t>
    </r>
    <phoneticPr fontId="2" type="noConversion"/>
  </si>
  <si>
    <r>
      <rPr>
        <sz val="12"/>
        <color theme="1"/>
        <rFont val="細明體"/>
        <family val="3"/>
        <charset val="136"/>
      </rPr>
      <t>商一</t>
    </r>
    <r>
      <rPr>
        <sz val="12"/>
        <color theme="1"/>
        <rFont val="Times New Roman"/>
        <family val="1"/>
      </rPr>
      <t>3</t>
    </r>
    <phoneticPr fontId="2" type="noConversion"/>
  </si>
  <si>
    <r>
      <rPr>
        <sz val="12"/>
        <color theme="1"/>
        <rFont val="細明體"/>
        <family val="3"/>
        <charset val="136"/>
      </rPr>
      <t>資三</t>
    </r>
    <r>
      <rPr>
        <sz val="12"/>
        <color theme="1"/>
        <rFont val="Times New Roman"/>
        <family val="1"/>
      </rPr>
      <t>2</t>
    </r>
    <phoneticPr fontId="2" type="noConversion"/>
  </si>
  <si>
    <r>
      <rPr>
        <sz val="12"/>
        <color theme="1"/>
        <rFont val="細明體"/>
        <family val="3"/>
        <charset val="136"/>
      </rPr>
      <t>高二</t>
    </r>
    <r>
      <rPr>
        <sz val="12"/>
        <color theme="1"/>
        <rFont val="Times New Roman"/>
        <family val="1"/>
      </rPr>
      <t>2</t>
    </r>
    <phoneticPr fontId="2" type="noConversion"/>
  </si>
  <si>
    <r>
      <rPr>
        <sz val="12"/>
        <color theme="1"/>
        <rFont val="細明體"/>
        <family val="3"/>
        <charset val="136"/>
      </rPr>
      <t>高一</t>
    </r>
    <r>
      <rPr>
        <sz val="12"/>
        <color theme="1"/>
        <rFont val="Times New Roman"/>
        <family val="1"/>
      </rPr>
      <t>4</t>
    </r>
    <phoneticPr fontId="2" type="noConversion"/>
  </si>
  <si>
    <r>
      <rPr>
        <sz val="12"/>
        <color theme="1"/>
        <rFont val="細明體"/>
        <family val="3"/>
        <charset val="136"/>
      </rPr>
      <t>資二</t>
    </r>
    <r>
      <rPr>
        <sz val="12"/>
        <color theme="1"/>
        <rFont val="Times New Roman"/>
        <family val="1"/>
      </rPr>
      <t>2</t>
    </r>
    <phoneticPr fontId="2" type="noConversion"/>
  </si>
  <si>
    <r>
      <rPr>
        <sz val="12"/>
        <color theme="1"/>
        <rFont val="細明體"/>
        <family val="3"/>
        <charset val="136"/>
      </rPr>
      <t>綜二</t>
    </r>
    <r>
      <rPr>
        <sz val="12"/>
        <color theme="1"/>
        <rFont val="Times New Roman"/>
        <family val="1"/>
      </rPr>
      <t>2</t>
    </r>
    <phoneticPr fontId="2" type="noConversion"/>
  </si>
  <si>
    <t>資二1</t>
    <phoneticPr fontId="2" type="noConversion"/>
  </si>
  <si>
    <t>符立誠、呂浩旻</t>
    <phoneticPr fontId="2" type="noConversion"/>
  </si>
  <si>
    <t>男子雙打</t>
    <phoneticPr fontId="2" type="noConversion"/>
  </si>
  <si>
    <t>湯浩雲、陳柏澔</t>
    <phoneticPr fontId="2" type="noConversion"/>
  </si>
  <si>
    <t>資一1</t>
    <phoneticPr fontId="2" type="noConversion"/>
  </si>
  <si>
    <t>劉俊興、胥語宸</t>
    <phoneticPr fontId="2" type="noConversion"/>
  </si>
  <si>
    <t>國二3</t>
    <phoneticPr fontId="2" type="noConversion"/>
  </si>
  <si>
    <t>詹廷威、麥維程</t>
    <phoneticPr fontId="2" type="noConversion"/>
  </si>
  <si>
    <t>宋梓弘、林柏舟</t>
    <phoneticPr fontId="2" type="noConversion"/>
  </si>
  <si>
    <t>羅逸凱、袁華勖</t>
    <phoneticPr fontId="2" type="noConversion"/>
  </si>
  <si>
    <t>王世賢、許庭瑜</t>
    <phoneticPr fontId="2" type="noConversion"/>
  </si>
  <si>
    <t>商二2</t>
    <phoneticPr fontId="2" type="noConversion"/>
  </si>
  <si>
    <t>陳學範、許廷毓</t>
    <phoneticPr fontId="2" type="noConversion"/>
  </si>
  <si>
    <r>
      <rPr>
        <sz val="12"/>
        <color theme="1"/>
        <rFont val="細明體"/>
        <family val="3"/>
        <charset val="136"/>
      </rPr>
      <t>國二</t>
    </r>
    <r>
      <rPr>
        <sz val="12"/>
        <color theme="1"/>
        <rFont val="Times New Roman"/>
        <family val="1"/>
      </rPr>
      <t>4</t>
    </r>
    <phoneticPr fontId="2" type="noConversion"/>
  </si>
  <si>
    <t>袁培鈞、黃聖峰</t>
    <phoneticPr fontId="2" type="noConversion"/>
  </si>
  <si>
    <r>
      <rPr>
        <sz val="12"/>
        <color theme="1"/>
        <rFont val="細明體"/>
        <family val="3"/>
        <charset val="136"/>
      </rPr>
      <t>商一</t>
    </r>
    <r>
      <rPr>
        <sz val="12"/>
        <color theme="1"/>
        <rFont val="Times New Roman"/>
        <family val="1"/>
      </rPr>
      <t>2</t>
    </r>
    <phoneticPr fontId="2" type="noConversion"/>
  </si>
  <si>
    <t>林泓廷、廖唯凱</t>
    <phoneticPr fontId="2" type="noConversion"/>
  </si>
  <si>
    <t>李名紘、林家緯</t>
    <phoneticPr fontId="2" type="noConversion"/>
  </si>
  <si>
    <t>資二2</t>
    <phoneticPr fontId="2" type="noConversion"/>
  </si>
  <si>
    <t>劉文洋、徐子桓</t>
    <phoneticPr fontId="2" type="noConversion"/>
  </si>
  <si>
    <t>邱偉豪、黃勤富</t>
    <phoneticPr fontId="2" type="noConversion"/>
  </si>
  <si>
    <t>國三5</t>
    <phoneticPr fontId="2" type="noConversion"/>
  </si>
  <si>
    <t>鄒書楷、高葉政毅</t>
    <phoneticPr fontId="2" type="noConversion"/>
  </si>
  <si>
    <t>商二4</t>
    <phoneticPr fontId="2" type="noConversion"/>
  </si>
  <si>
    <t>范宏章、魏祥恩</t>
    <phoneticPr fontId="2" type="noConversion"/>
  </si>
  <si>
    <t>周佑庭、蕭詠遠</t>
    <phoneticPr fontId="2" type="noConversion"/>
  </si>
  <si>
    <t>高一2</t>
    <phoneticPr fontId="2" type="noConversion"/>
  </si>
  <si>
    <t>鍾凱祺、鄭宇浩</t>
    <phoneticPr fontId="2" type="noConversion"/>
  </si>
  <si>
    <r>
      <rPr>
        <sz val="12"/>
        <color theme="1"/>
        <rFont val="細明體"/>
        <family val="3"/>
        <charset val="136"/>
      </rPr>
      <t>國三</t>
    </r>
    <r>
      <rPr>
        <sz val="12"/>
        <color theme="1"/>
        <rFont val="Times New Roman"/>
        <family val="1"/>
      </rPr>
      <t>4</t>
    </r>
    <phoneticPr fontId="2" type="noConversion"/>
  </si>
  <si>
    <t>張政紳、陳咏聖</t>
    <phoneticPr fontId="2" type="noConversion"/>
  </si>
  <si>
    <t>高三2</t>
    <phoneticPr fontId="2" type="noConversion"/>
  </si>
  <si>
    <t>麥慶豊、許弼堯</t>
    <phoneticPr fontId="2" type="noConversion"/>
  </si>
  <si>
    <t>邱奕樺、劉安哲</t>
    <phoneticPr fontId="2" type="noConversion"/>
  </si>
  <si>
    <t>資一2</t>
    <phoneticPr fontId="2" type="noConversion"/>
  </si>
  <si>
    <t>陳威勳、余秉融</t>
    <phoneticPr fontId="2" type="noConversion"/>
  </si>
  <si>
    <r>
      <rPr>
        <sz val="12"/>
        <color theme="1"/>
        <rFont val="細明體"/>
        <family val="3"/>
        <charset val="136"/>
      </rPr>
      <t>高二</t>
    </r>
    <r>
      <rPr>
        <sz val="12"/>
        <color theme="1"/>
        <rFont val="Times New Roman"/>
        <family val="1"/>
      </rPr>
      <t>4</t>
    </r>
    <phoneticPr fontId="2" type="noConversion"/>
  </si>
  <si>
    <t>姜智航、羅英元</t>
    <phoneticPr fontId="2" type="noConversion"/>
  </si>
  <si>
    <t>高三3</t>
    <phoneticPr fontId="2" type="noConversion"/>
  </si>
  <si>
    <t>黃宇銓、徐翊</t>
    <phoneticPr fontId="2" type="noConversion"/>
  </si>
  <si>
    <t>國三3</t>
    <phoneticPr fontId="2" type="noConversion"/>
  </si>
  <si>
    <t>周澤義、劉豪豐</t>
    <phoneticPr fontId="2" type="noConversion"/>
  </si>
  <si>
    <t>呂緯禎、宋承宏</t>
    <phoneticPr fontId="2" type="noConversion"/>
  </si>
  <si>
    <t>黃栢勛、徐梓倫</t>
    <phoneticPr fontId="2" type="noConversion"/>
  </si>
  <si>
    <t>陳維軒、陳皓祥</t>
    <phoneticPr fontId="2" type="noConversion"/>
  </si>
  <si>
    <t>商一4</t>
    <phoneticPr fontId="2" type="noConversion"/>
  </si>
  <si>
    <t>湯硯斌、黃立辰</t>
    <phoneticPr fontId="2" type="noConversion"/>
  </si>
  <si>
    <r>
      <rPr>
        <sz val="12"/>
        <color theme="1"/>
        <rFont val="細明體"/>
        <family val="3"/>
        <charset val="136"/>
      </rPr>
      <t>商一</t>
    </r>
    <r>
      <rPr>
        <sz val="12"/>
        <color theme="1"/>
        <rFont val="Times New Roman"/>
        <family val="1"/>
      </rPr>
      <t>1</t>
    </r>
    <phoneticPr fontId="2" type="noConversion"/>
  </si>
  <si>
    <t>羅偉宸、顏嘉垣</t>
    <phoneticPr fontId="2" type="noConversion"/>
  </si>
  <si>
    <t>吳彥澄、鍾易成</t>
    <phoneticPr fontId="2" type="noConversion"/>
  </si>
  <si>
    <r>
      <rPr>
        <sz val="12"/>
        <color theme="1"/>
        <rFont val="細明體"/>
        <family val="3"/>
        <charset val="136"/>
      </rPr>
      <t>資一</t>
    </r>
    <r>
      <rPr>
        <sz val="12"/>
        <color theme="1"/>
        <rFont val="Times New Roman"/>
        <family val="1"/>
      </rPr>
      <t>3</t>
    </r>
    <phoneticPr fontId="2" type="noConversion"/>
  </si>
  <si>
    <t>黃瑋傑、李立威</t>
    <phoneticPr fontId="2" type="noConversion"/>
  </si>
  <si>
    <t>國三1</t>
    <phoneticPr fontId="2" type="noConversion"/>
  </si>
  <si>
    <t>黃彥溪、陳俊榕</t>
    <phoneticPr fontId="2" type="noConversion"/>
  </si>
  <si>
    <r>
      <rPr>
        <sz val="12"/>
        <color theme="1"/>
        <rFont val="細明體"/>
        <family val="3"/>
        <charset val="136"/>
      </rPr>
      <t>高二</t>
    </r>
    <r>
      <rPr>
        <sz val="12"/>
        <color theme="1"/>
        <rFont val="Times New Roman"/>
        <family val="1"/>
      </rPr>
      <t>2</t>
    </r>
    <phoneticPr fontId="2" type="noConversion"/>
  </si>
  <si>
    <t>陳稚凱、謝尚潤</t>
    <phoneticPr fontId="2" type="noConversion"/>
  </si>
  <si>
    <t>張幃傑、楊旭安</t>
    <phoneticPr fontId="2" type="noConversion"/>
  </si>
  <si>
    <r>
      <rPr>
        <sz val="12"/>
        <color theme="1"/>
        <rFont val="細明體"/>
        <family val="3"/>
        <charset val="136"/>
      </rPr>
      <t>高一</t>
    </r>
    <r>
      <rPr>
        <sz val="12"/>
        <color theme="1"/>
        <rFont val="Times New Roman"/>
        <family val="1"/>
      </rPr>
      <t>4</t>
    </r>
    <phoneticPr fontId="2" type="noConversion"/>
  </si>
  <si>
    <t>宮尚崙、莊竣宇</t>
    <phoneticPr fontId="2" type="noConversion"/>
  </si>
  <si>
    <r>
      <rPr>
        <sz val="12"/>
        <color theme="1"/>
        <rFont val="細明體"/>
        <family val="3"/>
        <charset val="136"/>
      </rPr>
      <t>商一</t>
    </r>
    <r>
      <rPr>
        <sz val="12"/>
        <color theme="1"/>
        <rFont val="Times New Roman"/>
        <family val="1"/>
      </rPr>
      <t>4</t>
    </r>
    <phoneticPr fontId="2" type="noConversion"/>
  </si>
  <si>
    <t>王光祐、范建誠</t>
    <phoneticPr fontId="2" type="noConversion"/>
  </si>
  <si>
    <r>
      <rPr>
        <sz val="12"/>
        <color theme="1"/>
        <rFont val="細明體"/>
        <family val="3"/>
        <charset val="136"/>
      </rPr>
      <t>國一</t>
    </r>
    <r>
      <rPr>
        <sz val="12"/>
        <color theme="1"/>
        <rFont val="Times New Roman"/>
        <family val="1"/>
      </rPr>
      <t>1</t>
    </r>
    <phoneticPr fontId="2" type="noConversion"/>
  </si>
  <si>
    <t>翁偉鈞、蔡侑霖</t>
    <phoneticPr fontId="2" type="noConversion"/>
  </si>
  <si>
    <r>
      <rPr>
        <sz val="12"/>
        <color theme="1"/>
        <rFont val="細明體"/>
        <family val="3"/>
        <charset val="136"/>
      </rPr>
      <t>高一</t>
    </r>
    <r>
      <rPr>
        <sz val="12"/>
        <color theme="1"/>
        <rFont val="Times New Roman"/>
        <family val="1"/>
      </rPr>
      <t>1</t>
    </r>
    <phoneticPr fontId="2" type="noConversion"/>
  </si>
  <si>
    <t>劉惟功、洪翔翊</t>
    <phoneticPr fontId="2" type="noConversion"/>
  </si>
  <si>
    <t>高一1</t>
    <phoneticPr fontId="2" type="noConversion"/>
  </si>
  <si>
    <t>尹新霖、李詠睿</t>
    <phoneticPr fontId="2" type="noConversion"/>
  </si>
  <si>
    <t>李沅乘、張家綸</t>
    <phoneticPr fontId="2" type="noConversion"/>
  </si>
  <si>
    <t>詹澄昇、徐善璽</t>
    <phoneticPr fontId="2" type="noConversion"/>
  </si>
  <si>
    <t>國一2</t>
    <phoneticPr fontId="2" type="noConversion"/>
  </si>
  <si>
    <t>簡暐倫、宋少捷</t>
    <phoneticPr fontId="2" type="noConversion"/>
  </si>
  <si>
    <t>陳韋嘉、羅証議</t>
    <phoneticPr fontId="2" type="noConversion"/>
  </si>
  <si>
    <t>國一5</t>
    <phoneticPr fontId="2" type="noConversion"/>
  </si>
  <si>
    <t>簡暐宸、曾昱彰</t>
    <phoneticPr fontId="2" type="noConversion"/>
  </si>
  <si>
    <t>商二1</t>
    <phoneticPr fontId="2" type="noConversion"/>
  </si>
  <si>
    <t>邱奕撳、黃宇澔</t>
    <phoneticPr fontId="2" type="noConversion"/>
  </si>
  <si>
    <t>林延諭、周家熙</t>
    <phoneticPr fontId="2" type="noConversion"/>
  </si>
  <si>
    <r>
      <rPr>
        <sz val="12"/>
        <color theme="1"/>
        <rFont val="細明體"/>
        <family val="3"/>
        <charset val="136"/>
      </rPr>
      <t>高一</t>
    </r>
    <r>
      <rPr>
        <sz val="12"/>
        <color theme="1"/>
        <rFont val="Times New Roman"/>
        <family val="1"/>
      </rPr>
      <t>3</t>
    </r>
    <phoneticPr fontId="2" type="noConversion"/>
  </si>
  <si>
    <t>朱慶樺、呂文辰</t>
    <phoneticPr fontId="2" type="noConversion"/>
  </si>
  <si>
    <r>
      <rPr>
        <sz val="12"/>
        <color theme="1"/>
        <rFont val="細明體"/>
        <family val="3"/>
        <charset val="136"/>
      </rPr>
      <t>資一</t>
    </r>
    <r>
      <rPr>
        <sz val="12"/>
        <color theme="1"/>
        <rFont val="Times New Roman"/>
        <family val="1"/>
      </rPr>
      <t>2</t>
    </r>
    <phoneticPr fontId="2" type="noConversion"/>
  </si>
  <si>
    <t>呂俊鈺、許又升</t>
    <phoneticPr fontId="2" type="noConversion"/>
  </si>
  <si>
    <t>高二2</t>
    <phoneticPr fontId="2" type="noConversion"/>
  </si>
  <si>
    <t>朱泓郢、鄒曜鴻</t>
    <phoneticPr fontId="2" type="noConversion"/>
  </si>
  <si>
    <r>
      <rPr>
        <sz val="12"/>
        <color theme="1"/>
        <rFont val="細明體"/>
        <family val="3"/>
        <charset val="136"/>
      </rPr>
      <t>高二</t>
    </r>
    <r>
      <rPr>
        <sz val="12"/>
        <color theme="1"/>
        <rFont val="Times New Roman"/>
        <family val="1"/>
      </rPr>
      <t>1</t>
    </r>
    <phoneticPr fontId="2" type="noConversion"/>
  </si>
  <si>
    <t>邱繹倫、徐百義</t>
    <phoneticPr fontId="2" type="noConversion"/>
  </si>
  <si>
    <r>
      <rPr>
        <sz val="12"/>
        <color theme="1"/>
        <rFont val="細明體"/>
        <family val="3"/>
        <charset val="136"/>
      </rPr>
      <t>溫駿宏、</t>
    </r>
    <r>
      <rPr>
        <sz val="12"/>
        <color theme="1"/>
        <rFont val="細明體"/>
        <family val="3"/>
        <charset val="136"/>
      </rPr>
      <t>張詩裕</t>
    </r>
    <phoneticPr fontId="2" type="noConversion"/>
  </si>
  <si>
    <t>男子雙打編號(依班級排序)</t>
    <phoneticPr fontId="2" type="noConversion"/>
  </si>
  <si>
    <t>男子單打編號(依班級排序)</t>
    <phoneticPr fontId="2" type="noConversion"/>
  </si>
  <si>
    <t>女子雙打編號(依班級排序)</t>
    <phoneticPr fontId="2" type="noConversion"/>
  </si>
  <si>
    <t>編號</t>
    <phoneticPr fontId="2" type="noConversion"/>
  </si>
  <si>
    <t>班級</t>
    <phoneticPr fontId="2" type="noConversion"/>
  </si>
  <si>
    <t>姓名</t>
    <phoneticPr fontId="2" type="noConversion"/>
  </si>
  <si>
    <t>組別</t>
    <phoneticPr fontId="2" type="noConversion"/>
  </si>
  <si>
    <r>
      <rPr>
        <sz val="12"/>
        <color theme="1"/>
        <rFont val="細明體"/>
        <family val="3"/>
        <charset val="136"/>
      </rPr>
      <t>高一</t>
    </r>
    <r>
      <rPr>
        <sz val="12"/>
        <color theme="1"/>
        <rFont val="Arial"/>
        <family val="2"/>
      </rPr>
      <t>1</t>
    </r>
    <phoneticPr fontId="2" type="noConversion"/>
  </si>
  <si>
    <r>
      <rPr>
        <sz val="12"/>
        <color theme="1"/>
        <rFont val="Arial"/>
        <family val="2"/>
      </rPr>
      <t>黃卉語</t>
    </r>
    <phoneticPr fontId="2" type="noConversion"/>
  </si>
  <si>
    <r>
      <rPr>
        <sz val="12"/>
        <color theme="1"/>
        <rFont val="Arial"/>
        <family val="2"/>
      </rPr>
      <t>女子單打</t>
    </r>
    <phoneticPr fontId="2" type="noConversion"/>
  </si>
  <si>
    <r>
      <rPr>
        <sz val="12"/>
        <color theme="1"/>
        <rFont val="細明體"/>
        <family val="3"/>
        <charset val="136"/>
      </rPr>
      <t>高一</t>
    </r>
    <r>
      <rPr>
        <sz val="12"/>
        <color theme="1"/>
        <rFont val="Times New Roman"/>
        <family val="1"/>
      </rPr>
      <t>1</t>
    </r>
    <phoneticPr fontId="2" type="noConversion"/>
  </si>
  <si>
    <t>劉靜潔</t>
    <phoneticPr fontId="2" type="noConversion"/>
  </si>
  <si>
    <t>女子單打</t>
    <phoneticPr fontId="2" type="noConversion"/>
  </si>
  <si>
    <r>
      <rPr>
        <sz val="12"/>
        <color theme="1"/>
        <rFont val="細明體"/>
        <family val="3"/>
        <charset val="136"/>
      </rPr>
      <t>高一</t>
    </r>
    <r>
      <rPr>
        <sz val="12"/>
        <color theme="1"/>
        <rFont val="Times New Roman"/>
        <family val="1"/>
      </rPr>
      <t>2</t>
    </r>
    <phoneticPr fontId="2" type="noConversion"/>
  </si>
  <si>
    <t>莊仲筠</t>
    <phoneticPr fontId="2" type="noConversion"/>
  </si>
  <si>
    <t>女子單打</t>
    <phoneticPr fontId="2" type="noConversion"/>
  </si>
  <si>
    <t>劉雅旻</t>
    <phoneticPr fontId="2" type="noConversion"/>
  </si>
  <si>
    <r>
      <rPr>
        <sz val="12"/>
        <color theme="1"/>
        <rFont val="細明體"/>
        <family val="3"/>
        <charset val="136"/>
      </rPr>
      <t>高二</t>
    </r>
    <r>
      <rPr>
        <sz val="12"/>
        <color theme="1"/>
        <rFont val="Arial"/>
        <family val="2"/>
      </rPr>
      <t>1</t>
    </r>
    <phoneticPr fontId="2" type="noConversion"/>
  </si>
  <si>
    <t>羅敏慈</t>
    <phoneticPr fontId="2" type="noConversion"/>
  </si>
  <si>
    <t>簡睿萱</t>
    <phoneticPr fontId="2" type="noConversion"/>
  </si>
  <si>
    <t>陳妤嫻</t>
    <phoneticPr fontId="2" type="noConversion"/>
  </si>
  <si>
    <r>
      <rPr>
        <sz val="12"/>
        <color theme="1"/>
        <rFont val="細明體"/>
        <family val="3"/>
        <charset val="136"/>
      </rPr>
      <t>高二</t>
    </r>
    <r>
      <rPr>
        <sz val="12"/>
        <color theme="1"/>
        <rFont val="Arial"/>
        <family val="2"/>
      </rPr>
      <t>2</t>
    </r>
    <phoneticPr fontId="2" type="noConversion"/>
  </si>
  <si>
    <t>劉亦庭</t>
    <phoneticPr fontId="2" type="noConversion"/>
  </si>
  <si>
    <t>鄭聿秀</t>
    <phoneticPr fontId="2" type="noConversion"/>
  </si>
  <si>
    <t>沈紹祺</t>
    <phoneticPr fontId="2" type="noConversion"/>
  </si>
  <si>
    <t>高二3</t>
    <phoneticPr fontId="2" type="noConversion"/>
  </si>
  <si>
    <t>何思瑢</t>
    <phoneticPr fontId="2" type="noConversion"/>
  </si>
  <si>
    <r>
      <rPr>
        <sz val="12"/>
        <color theme="1"/>
        <rFont val="細明體"/>
        <family val="3"/>
        <charset val="136"/>
      </rPr>
      <t>高二</t>
    </r>
    <r>
      <rPr>
        <sz val="12"/>
        <color theme="1"/>
        <rFont val="Arial"/>
        <family val="2"/>
      </rPr>
      <t>4</t>
    </r>
    <phoneticPr fontId="2" type="noConversion"/>
  </si>
  <si>
    <t>丁維宣</t>
    <phoneticPr fontId="2" type="noConversion"/>
  </si>
  <si>
    <t>劉于瑈</t>
    <phoneticPr fontId="2" type="noConversion"/>
  </si>
  <si>
    <t>女子單打</t>
    <phoneticPr fontId="2" type="noConversion"/>
  </si>
  <si>
    <t>高二4</t>
    <phoneticPr fontId="2" type="noConversion"/>
  </si>
  <si>
    <t>羅尹杉</t>
    <phoneticPr fontId="2" type="noConversion"/>
  </si>
  <si>
    <t>女子單打</t>
    <phoneticPr fontId="2" type="noConversion"/>
  </si>
  <si>
    <t>易晨</t>
    <phoneticPr fontId="2" type="noConversion"/>
  </si>
  <si>
    <t>女子單打</t>
    <phoneticPr fontId="2" type="noConversion"/>
  </si>
  <si>
    <r>
      <rPr>
        <sz val="12"/>
        <color theme="1"/>
        <rFont val="細明體"/>
        <family val="3"/>
        <charset val="136"/>
      </rPr>
      <t>商一</t>
    </r>
    <r>
      <rPr>
        <sz val="12"/>
        <color theme="1"/>
        <rFont val="Arial"/>
        <family val="2"/>
      </rPr>
      <t>2</t>
    </r>
    <phoneticPr fontId="2" type="noConversion"/>
  </si>
  <si>
    <t>林妤謙</t>
    <phoneticPr fontId="2" type="noConversion"/>
  </si>
  <si>
    <t>商一4</t>
    <phoneticPr fontId="2" type="noConversion"/>
  </si>
  <si>
    <t>李翊含</t>
    <phoneticPr fontId="2" type="noConversion"/>
  </si>
  <si>
    <r>
      <rPr>
        <sz val="12"/>
        <color theme="1"/>
        <rFont val="細明體"/>
        <family val="3"/>
        <charset val="136"/>
      </rPr>
      <t>商二</t>
    </r>
    <r>
      <rPr>
        <sz val="12"/>
        <color theme="1"/>
        <rFont val="Arial"/>
        <family val="2"/>
      </rPr>
      <t>2</t>
    </r>
    <phoneticPr fontId="2" type="noConversion"/>
  </si>
  <si>
    <t>曹鏵云</t>
    <phoneticPr fontId="2" type="noConversion"/>
  </si>
  <si>
    <t>商二2</t>
    <phoneticPr fontId="2" type="noConversion"/>
  </si>
  <si>
    <t>辜芷茵</t>
    <phoneticPr fontId="2" type="noConversion"/>
  </si>
  <si>
    <t>邱韻如</t>
    <phoneticPr fontId="2" type="noConversion"/>
  </si>
  <si>
    <t>謝佳惠</t>
    <phoneticPr fontId="2" type="noConversion"/>
  </si>
  <si>
    <r>
      <rPr>
        <sz val="12"/>
        <color theme="1"/>
        <rFont val="細明體"/>
        <family val="3"/>
        <charset val="136"/>
      </rPr>
      <t>商二</t>
    </r>
    <r>
      <rPr>
        <sz val="12"/>
        <color theme="1"/>
        <rFont val="Arial"/>
        <family val="2"/>
      </rPr>
      <t>3</t>
    </r>
    <phoneticPr fontId="2" type="noConversion"/>
  </si>
  <si>
    <t>麥筑甯</t>
    <phoneticPr fontId="2" type="noConversion"/>
  </si>
  <si>
    <t>鄭盈億</t>
    <phoneticPr fontId="2" type="noConversion"/>
  </si>
  <si>
    <t>商二3</t>
    <phoneticPr fontId="2" type="noConversion"/>
  </si>
  <si>
    <t>梁瑋庭</t>
    <phoneticPr fontId="2" type="noConversion"/>
  </si>
  <si>
    <r>
      <rPr>
        <sz val="12"/>
        <color theme="1"/>
        <rFont val="細明體"/>
        <family val="3"/>
        <charset val="136"/>
      </rPr>
      <t>商三</t>
    </r>
    <r>
      <rPr>
        <sz val="12"/>
        <color theme="1"/>
        <rFont val="Arial"/>
        <family val="2"/>
      </rPr>
      <t>3</t>
    </r>
    <phoneticPr fontId="2" type="noConversion"/>
  </si>
  <si>
    <t>楊芯妮</t>
    <phoneticPr fontId="2" type="noConversion"/>
  </si>
  <si>
    <t>國一1</t>
    <phoneticPr fontId="2" type="noConversion"/>
  </si>
  <si>
    <t>楊紫婕</t>
    <phoneticPr fontId="2" type="noConversion"/>
  </si>
  <si>
    <t>陳靖蒓</t>
    <phoneticPr fontId="2" type="noConversion"/>
  </si>
  <si>
    <t>陳瑋茹</t>
    <phoneticPr fontId="2" type="noConversion"/>
  </si>
  <si>
    <t>國一4</t>
    <phoneticPr fontId="2" type="noConversion"/>
  </si>
  <si>
    <t>江藍其</t>
    <phoneticPr fontId="2" type="noConversion"/>
  </si>
  <si>
    <r>
      <rPr>
        <sz val="12"/>
        <color theme="1"/>
        <rFont val="細明體"/>
        <family val="3"/>
        <charset val="136"/>
      </rPr>
      <t>國二</t>
    </r>
    <r>
      <rPr>
        <sz val="12"/>
        <color theme="1"/>
        <rFont val="Arial"/>
        <family val="2"/>
      </rPr>
      <t>3</t>
    </r>
    <phoneticPr fontId="2" type="noConversion"/>
  </si>
  <si>
    <t>宋幸芸</t>
    <phoneticPr fontId="2" type="noConversion"/>
  </si>
  <si>
    <r>
      <rPr>
        <sz val="12"/>
        <color theme="1"/>
        <rFont val="細明體"/>
        <family val="3"/>
        <charset val="136"/>
      </rPr>
      <t>國三</t>
    </r>
    <r>
      <rPr>
        <sz val="12"/>
        <color theme="1"/>
        <rFont val="Arial"/>
        <family val="2"/>
      </rPr>
      <t>4</t>
    </r>
    <phoneticPr fontId="2" type="noConversion"/>
  </si>
  <si>
    <t>范瑀庭</t>
    <phoneticPr fontId="2" type="noConversion"/>
  </si>
  <si>
    <t>國三4</t>
    <phoneticPr fontId="2" type="noConversion"/>
  </si>
  <si>
    <t>林沛琪</t>
    <phoneticPr fontId="2" type="noConversion"/>
  </si>
  <si>
    <r>
      <rPr>
        <sz val="12"/>
        <color theme="1"/>
        <rFont val="細明體"/>
        <family val="3"/>
        <charset val="136"/>
      </rPr>
      <t>資二</t>
    </r>
    <r>
      <rPr>
        <sz val="12"/>
        <color theme="1"/>
        <rFont val="Arial"/>
        <family val="2"/>
      </rPr>
      <t>1</t>
    </r>
    <phoneticPr fontId="2" type="noConversion"/>
  </si>
  <si>
    <t>邱微伶</t>
    <phoneticPr fontId="2" type="noConversion"/>
  </si>
  <si>
    <t>綜一2</t>
    <phoneticPr fontId="2" type="noConversion"/>
  </si>
  <si>
    <t>林映辰</t>
    <phoneticPr fontId="2" type="noConversion"/>
  </si>
  <si>
    <r>
      <rPr>
        <sz val="12"/>
        <color theme="1"/>
        <rFont val="細明體"/>
        <family val="3"/>
        <charset val="136"/>
      </rPr>
      <t>綜二</t>
    </r>
    <r>
      <rPr>
        <sz val="12"/>
        <color theme="1"/>
        <rFont val="Arial"/>
        <family val="2"/>
      </rPr>
      <t>2</t>
    </r>
    <phoneticPr fontId="2" type="noConversion"/>
  </si>
  <si>
    <t>楊喬蓁</t>
    <phoneticPr fontId="2" type="noConversion"/>
  </si>
  <si>
    <t>葉依婕</t>
    <phoneticPr fontId="2" type="noConversion"/>
  </si>
  <si>
    <t>女子單打編號(依班級排序)</t>
    <phoneticPr fontId="2" type="noConversion"/>
  </si>
  <si>
    <t>編號</t>
    <phoneticPr fontId="2" type="noConversion"/>
  </si>
  <si>
    <r>
      <rPr>
        <sz val="12"/>
        <color theme="1"/>
        <rFont val="細明體"/>
        <family val="3"/>
        <charset val="136"/>
      </rPr>
      <t>高二</t>
    </r>
    <r>
      <rPr>
        <sz val="12"/>
        <color theme="1"/>
        <rFont val="Times New Roman"/>
        <family val="1"/>
      </rPr>
      <t>4</t>
    </r>
    <phoneticPr fontId="2" type="noConversion"/>
  </si>
  <si>
    <t>高二4</t>
    <phoneticPr fontId="2" type="noConversion"/>
  </si>
  <si>
    <t>易晨</t>
    <phoneticPr fontId="2" type="noConversion"/>
  </si>
  <si>
    <t>綜二2</t>
    <phoneticPr fontId="2" type="noConversion"/>
  </si>
  <si>
    <t>班級</t>
    <phoneticPr fontId="2" type="noConversion"/>
  </si>
  <si>
    <t>高二1</t>
  </si>
  <si>
    <t>班級</t>
    <phoneticPr fontId="2" type="noConversion"/>
  </si>
  <si>
    <t>李名紘、林家緯</t>
    <phoneticPr fontId="2" type="noConversion"/>
  </si>
  <si>
    <t>12月21號單打賽程(16：15開打)</t>
    <phoneticPr fontId="11" type="noConversion"/>
  </si>
  <si>
    <t>男單羽球賽程表</t>
    <phoneticPr fontId="11" type="noConversion"/>
  </si>
  <si>
    <r>
      <rPr>
        <sz val="12"/>
        <color theme="1"/>
        <rFont val="標楷體"/>
        <family val="4"/>
        <charset val="136"/>
      </rPr>
      <t>場地</t>
    </r>
    <phoneticPr fontId="11" type="noConversion"/>
  </si>
  <si>
    <t>R1</t>
    <phoneticPr fontId="11" type="noConversion"/>
  </si>
  <si>
    <t>R2</t>
    <phoneticPr fontId="11" type="noConversion"/>
  </si>
  <si>
    <t>R3</t>
    <phoneticPr fontId="11" type="noConversion"/>
  </si>
  <si>
    <t>R4</t>
    <phoneticPr fontId="11" type="noConversion"/>
  </si>
  <si>
    <t>R5</t>
    <phoneticPr fontId="11" type="noConversion"/>
  </si>
  <si>
    <t>R6</t>
    <phoneticPr fontId="11" type="noConversion"/>
  </si>
  <si>
    <t>R7</t>
    <phoneticPr fontId="11" type="noConversion"/>
  </si>
  <si>
    <t>R8</t>
    <phoneticPr fontId="11" type="noConversion"/>
  </si>
  <si>
    <t>R9</t>
    <phoneticPr fontId="11" type="noConversion"/>
  </si>
  <si>
    <t>R10</t>
    <phoneticPr fontId="11" type="noConversion"/>
  </si>
  <si>
    <t>R11</t>
    <phoneticPr fontId="11" type="noConversion"/>
  </si>
  <si>
    <t>R12</t>
    <phoneticPr fontId="11" type="noConversion"/>
  </si>
  <si>
    <t>R13</t>
    <phoneticPr fontId="11" type="noConversion"/>
  </si>
  <si>
    <t>R14</t>
    <phoneticPr fontId="11" type="noConversion"/>
  </si>
  <si>
    <r>
      <rPr>
        <sz val="12"/>
        <color theme="1"/>
        <rFont val="標楷體"/>
        <family val="4"/>
        <charset val="136"/>
      </rPr>
      <t>場地一</t>
    </r>
    <phoneticPr fontId="11" type="noConversion"/>
  </si>
  <si>
    <t>23 VS 43</t>
    <phoneticPr fontId="2" type="noConversion"/>
  </si>
  <si>
    <t>21 VS 15</t>
    <phoneticPr fontId="2" type="noConversion"/>
  </si>
  <si>
    <t>37 VS 25</t>
    <phoneticPr fontId="2" type="noConversion"/>
  </si>
  <si>
    <t>1 VS 24</t>
    <phoneticPr fontId="2" type="noConversion"/>
  </si>
  <si>
    <t>13 VS 4</t>
    <phoneticPr fontId="2" type="noConversion"/>
  </si>
  <si>
    <t>50 VS 20</t>
    <phoneticPr fontId="2" type="noConversion"/>
  </si>
  <si>
    <t>36 VS 9</t>
    <phoneticPr fontId="2" type="noConversion"/>
  </si>
  <si>
    <t>22 VS R1W</t>
    <phoneticPr fontId="2" type="noConversion"/>
  </si>
  <si>
    <t>R2W VS R3W</t>
    <phoneticPr fontId="2" type="noConversion"/>
  </si>
  <si>
    <t>R4W VS R5W</t>
    <phoneticPr fontId="2" type="noConversion"/>
  </si>
  <si>
    <t>R6W VS R7W</t>
    <phoneticPr fontId="2" type="noConversion"/>
  </si>
  <si>
    <t>R8W VS R9W</t>
    <phoneticPr fontId="2" type="noConversion"/>
  </si>
  <si>
    <t>R10W VS R11W</t>
    <phoneticPr fontId="2" type="noConversion"/>
  </si>
  <si>
    <t>R12W VS R13W</t>
    <phoneticPr fontId="2" type="noConversion"/>
  </si>
  <si>
    <r>
      <rPr>
        <sz val="12"/>
        <color theme="1"/>
        <rFont val="標楷體"/>
        <family val="4"/>
        <charset val="136"/>
      </rPr>
      <t>場地二</t>
    </r>
    <phoneticPr fontId="11" type="noConversion"/>
  </si>
  <si>
    <t>44 VS 45</t>
    <phoneticPr fontId="2" type="noConversion"/>
  </si>
  <si>
    <t>47 VS 32</t>
    <phoneticPr fontId="2" type="noConversion"/>
  </si>
  <si>
    <t>14 VS 33</t>
    <phoneticPr fontId="2" type="noConversion"/>
  </si>
  <si>
    <t>10 VS 60</t>
    <phoneticPr fontId="2" type="noConversion"/>
  </si>
  <si>
    <t>57 VS 40</t>
    <phoneticPr fontId="2" type="noConversion"/>
  </si>
  <si>
    <t>59 VS 26</t>
    <phoneticPr fontId="2" type="noConversion"/>
  </si>
  <si>
    <t>30 VS 8</t>
    <phoneticPr fontId="2" type="noConversion"/>
  </si>
  <si>
    <t>R1W VS R2W</t>
    <phoneticPr fontId="2" type="noConversion"/>
  </si>
  <si>
    <t>R3W VS R4W</t>
    <phoneticPr fontId="2" type="noConversion"/>
  </si>
  <si>
    <t>R5W VS R6W</t>
    <phoneticPr fontId="2" type="noConversion"/>
  </si>
  <si>
    <t>R7W VS 2</t>
    <phoneticPr fontId="2" type="noConversion"/>
  </si>
  <si>
    <t>R8W VS R9W</t>
    <phoneticPr fontId="2" type="noConversion"/>
  </si>
  <si>
    <t>R10W VS R11W</t>
    <phoneticPr fontId="2" type="noConversion"/>
  </si>
  <si>
    <t>R12W VS R13W</t>
    <phoneticPr fontId="2" type="noConversion"/>
  </si>
  <si>
    <r>
      <rPr>
        <sz val="12"/>
        <color theme="1"/>
        <rFont val="標楷體"/>
        <family val="4"/>
        <charset val="136"/>
      </rPr>
      <t>場地三</t>
    </r>
    <phoneticPr fontId="11" type="noConversion"/>
  </si>
  <si>
    <t>29 VS49</t>
    <phoneticPr fontId="2" type="noConversion"/>
  </si>
  <si>
    <t>12 VS 11</t>
    <phoneticPr fontId="2" type="noConversion"/>
  </si>
  <si>
    <t>35 VS 41</t>
    <phoneticPr fontId="2" type="noConversion"/>
  </si>
  <si>
    <t>51 VS 52</t>
    <phoneticPr fontId="2" type="noConversion"/>
  </si>
  <si>
    <t>16 VS 18</t>
    <phoneticPr fontId="2" type="noConversion"/>
  </si>
  <si>
    <t>5 VS 31</t>
    <phoneticPr fontId="2" type="noConversion"/>
  </si>
  <si>
    <t>34 VS 42</t>
    <phoneticPr fontId="2" type="noConversion"/>
  </si>
  <si>
    <t>28 VS R1W</t>
    <phoneticPr fontId="2" type="noConversion"/>
  </si>
  <si>
    <t>R2W VS R3W</t>
    <phoneticPr fontId="2" type="noConversion"/>
  </si>
  <si>
    <t>R4W VS R5W</t>
    <phoneticPr fontId="2" type="noConversion"/>
  </si>
  <si>
    <t>R6W VS R7W</t>
    <phoneticPr fontId="2" type="noConversion"/>
  </si>
  <si>
    <t>場地四</t>
    <phoneticPr fontId="11" type="noConversion"/>
  </si>
  <si>
    <t>38 VS 46</t>
    <phoneticPr fontId="2" type="noConversion"/>
  </si>
  <si>
    <t>53 VS 48</t>
    <phoneticPr fontId="2" type="noConversion"/>
  </si>
  <si>
    <t>27 VS 55</t>
    <phoneticPr fontId="2" type="noConversion"/>
  </si>
  <si>
    <t>56 VS 7</t>
    <phoneticPr fontId="2" type="noConversion"/>
  </si>
  <si>
    <t>39 VS 58</t>
    <phoneticPr fontId="2" type="noConversion"/>
  </si>
  <si>
    <t>54 VS 17</t>
    <phoneticPr fontId="2" type="noConversion"/>
  </si>
  <si>
    <t>6 VS 3</t>
    <phoneticPr fontId="2" type="noConversion"/>
  </si>
  <si>
    <t>R7W VS 19</t>
    <phoneticPr fontId="2" type="noConversion"/>
  </si>
  <si>
    <t>女單羽球賽程表</t>
    <phoneticPr fontId="11" type="noConversion"/>
  </si>
  <si>
    <t>場地</t>
    <phoneticPr fontId="11" type="noConversion"/>
  </si>
  <si>
    <t>R1</t>
    <phoneticPr fontId="11" type="noConversion"/>
  </si>
  <si>
    <t>R2</t>
    <phoneticPr fontId="11" type="noConversion"/>
  </si>
  <si>
    <t>R3</t>
    <phoneticPr fontId="11" type="noConversion"/>
  </si>
  <si>
    <t>R4</t>
    <phoneticPr fontId="11" type="noConversion"/>
  </si>
  <si>
    <t>R5</t>
    <phoneticPr fontId="11" type="noConversion"/>
  </si>
  <si>
    <t>R6</t>
    <phoneticPr fontId="11" type="noConversion"/>
  </si>
  <si>
    <t>R7</t>
    <phoneticPr fontId="11" type="noConversion"/>
  </si>
  <si>
    <t>R8</t>
    <phoneticPr fontId="11" type="noConversion"/>
  </si>
  <si>
    <t>R9</t>
    <phoneticPr fontId="11" type="noConversion"/>
  </si>
  <si>
    <t>R10</t>
    <phoneticPr fontId="11" type="noConversion"/>
  </si>
  <si>
    <t>R11</t>
    <phoneticPr fontId="11" type="noConversion"/>
  </si>
  <si>
    <t>R12</t>
    <phoneticPr fontId="11" type="noConversion"/>
  </si>
  <si>
    <t>R13</t>
    <phoneticPr fontId="11" type="noConversion"/>
  </si>
  <si>
    <t>R14</t>
    <phoneticPr fontId="11" type="noConversion"/>
  </si>
  <si>
    <t>R15</t>
    <phoneticPr fontId="2" type="noConversion"/>
  </si>
  <si>
    <t>R16</t>
    <phoneticPr fontId="2" type="noConversion"/>
  </si>
  <si>
    <t>場地五</t>
    <phoneticPr fontId="11" type="noConversion"/>
  </si>
  <si>
    <t>35 VS 9</t>
    <phoneticPr fontId="2" type="noConversion"/>
  </si>
  <si>
    <t>10 VS 12</t>
    <phoneticPr fontId="2" type="noConversion"/>
  </si>
  <si>
    <t>15 VS R1W</t>
    <phoneticPr fontId="2" type="noConversion"/>
  </si>
  <si>
    <t>33 VS 7</t>
    <phoneticPr fontId="2" type="noConversion"/>
  </si>
  <si>
    <t>20 VS 25</t>
    <phoneticPr fontId="2" type="noConversion"/>
  </si>
  <si>
    <t>29 VS 13</t>
    <phoneticPr fontId="2" type="noConversion"/>
  </si>
  <si>
    <t>17 VS 36</t>
    <phoneticPr fontId="2" type="noConversion"/>
  </si>
  <si>
    <t>11 VS 21</t>
    <phoneticPr fontId="2" type="noConversion"/>
  </si>
  <si>
    <t>19 VS 8</t>
    <phoneticPr fontId="2" type="noConversion"/>
  </si>
  <si>
    <t>R2W VS 28</t>
    <phoneticPr fontId="2" type="noConversion"/>
  </si>
  <si>
    <t>R7W VS R8W</t>
    <phoneticPr fontId="2" type="noConversion"/>
  </si>
  <si>
    <t>R9W VS R10W</t>
    <phoneticPr fontId="2" type="noConversion"/>
  </si>
  <si>
    <t>R11W VS R12W</t>
    <phoneticPr fontId="2" type="noConversion"/>
  </si>
  <si>
    <t>R13W VS R14W</t>
    <phoneticPr fontId="2" type="noConversion"/>
  </si>
  <si>
    <t>場地六</t>
    <phoneticPr fontId="11" type="noConversion"/>
  </si>
  <si>
    <t>26 VS 24</t>
    <phoneticPr fontId="2" type="noConversion"/>
  </si>
  <si>
    <t>30 VS 4</t>
    <phoneticPr fontId="2" type="noConversion"/>
  </si>
  <si>
    <t>23 VS R1W</t>
    <phoneticPr fontId="2" type="noConversion"/>
  </si>
  <si>
    <t>22 VS 3</t>
    <phoneticPr fontId="2" type="noConversion"/>
  </si>
  <si>
    <t>32 VS 27</t>
    <phoneticPr fontId="2" type="noConversion"/>
  </si>
  <si>
    <t>31 VS 34</t>
    <phoneticPr fontId="2" type="noConversion"/>
  </si>
  <si>
    <t>2 VS 18</t>
    <phoneticPr fontId="2" type="noConversion"/>
  </si>
  <si>
    <t>14 VS 16</t>
    <phoneticPr fontId="2" type="noConversion"/>
  </si>
  <si>
    <t>5 VS 1</t>
    <phoneticPr fontId="2" type="noConversion"/>
  </si>
  <si>
    <t>R2W VS 6</t>
    <phoneticPr fontId="2" type="noConversion"/>
  </si>
  <si>
    <t>12月22號雙打賽程(16：15開打)</t>
    <phoneticPr fontId="11" type="noConversion"/>
  </si>
  <si>
    <t>男雙羽球賽程表</t>
    <phoneticPr fontId="11" type="noConversion"/>
  </si>
  <si>
    <r>
      <rPr>
        <sz val="12"/>
        <color theme="1"/>
        <rFont val="標楷體"/>
        <family val="4"/>
        <charset val="136"/>
      </rPr>
      <t>場地</t>
    </r>
    <phoneticPr fontId="11" type="noConversion"/>
  </si>
  <si>
    <t>場地三</t>
    <phoneticPr fontId="11" type="noConversion"/>
  </si>
  <si>
    <t>14 VS 17</t>
    <phoneticPr fontId="2" type="noConversion"/>
  </si>
  <si>
    <t>37 VS 42</t>
    <phoneticPr fontId="2" type="noConversion"/>
  </si>
  <si>
    <t>34 VS 27</t>
    <phoneticPr fontId="2" type="noConversion"/>
  </si>
  <si>
    <t>20 VS 46</t>
    <phoneticPr fontId="2" type="noConversion"/>
  </si>
  <si>
    <t>51 VS R1W</t>
    <phoneticPr fontId="2" type="noConversion"/>
  </si>
  <si>
    <t>R2W VS 43</t>
    <phoneticPr fontId="2" type="noConversion"/>
  </si>
  <si>
    <t>36 VS R3W</t>
    <phoneticPr fontId="2" type="noConversion"/>
  </si>
  <si>
    <t>R4W VS 24</t>
    <phoneticPr fontId="2" type="noConversion"/>
  </si>
  <si>
    <t>25 VS 40</t>
    <phoneticPr fontId="2" type="noConversion"/>
  </si>
  <si>
    <t>32 VS 6</t>
    <phoneticPr fontId="2" type="noConversion"/>
  </si>
  <si>
    <t>39 VS 22</t>
    <phoneticPr fontId="2" type="noConversion"/>
  </si>
  <si>
    <t>28 VS 13</t>
    <phoneticPr fontId="2" type="noConversion"/>
  </si>
  <si>
    <t>8 VS 7</t>
    <phoneticPr fontId="2" type="noConversion"/>
  </si>
  <si>
    <t>16 VS R1W</t>
    <phoneticPr fontId="2" type="noConversion"/>
  </si>
  <si>
    <t>R2W VS 23</t>
    <phoneticPr fontId="2" type="noConversion"/>
  </si>
  <si>
    <t>29 VS R3W</t>
    <phoneticPr fontId="2" type="noConversion"/>
  </si>
  <si>
    <t>11 VS 33</t>
    <phoneticPr fontId="2" type="noConversion"/>
  </si>
  <si>
    <t>9 VS 30</t>
    <phoneticPr fontId="2" type="noConversion"/>
  </si>
  <si>
    <t>18 VS 2</t>
    <phoneticPr fontId="2" type="noConversion"/>
  </si>
  <si>
    <t>1 VS 49</t>
    <phoneticPr fontId="2" type="noConversion"/>
  </si>
  <si>
    <t>31 VS 41</t>
    <phoneticPr fontId="2" type="noConversion"/>
  </si>
  <si>
    <t>10 VS R1W</t>
    <phoneticPr fontId="2" type="noConversion"/>
  </si>
  <si>
    <t>R2W VS 26</t>
    <phoneticPr fontId="2" type="noConversion"/>
  </si>
  <si>
    <t>21 VS R3W</t>
    <phoneticPr fontId="2" type="noConversion"/>
  </si>
  <si>
    <t>3 VS 47</t>
    <phoneticPr fontId="2" type="noConversion"/>
  </si>
  <si>
    <t>50 VS 35</t>
    <phoneticPr fontId="2" type="noConversion"/>
  </si>
  <si>
    <t>48 VS 38</t>
    <phoneticPr fontId="2" type="noConversion"/>
  </si>
  <si>
    <t>4 VS 19</t>
    <phoneticPr fontId="2" type="noConversion"/>
  </si>
  <si>
    <t>12 VS 15</t>
    <phoneticPr fontId="2" type="noConversion"/>
  </si>
  <si>
    <t>R3W VS 44</t>
    <phoneticPr fontId="2" type="noConversion"/>
  </si>
  <si>
    <t>5 VS R4W</t>
    <phoneticPr fontId="2" type="noConversion"/>
  </si>
  <si>
    <t>R5W VS 45</t>
    <phoneticPr fontId="2" type="noConversion"/>
  </si>
  <si>
    <t>R6W VS R7W</t>
    <phoneticPr fontId="2" type="noConversion"/>
  </si>
  <si>
    <t>R8W VS R9W</t>
    <phoneticPr fontId="2" type="noConversion"/>
  </si>
  <si>
    <t>R10W VS R11W</t>
    <phoneticPr fontId="2" type="noConversion"/>
  </si>
  <si>
    <t>女雙羽球賽程表</t>
    <phoneticPr fontId="11" type="noConversion"/>
  </si>
  <si>
    <t>場地</t>
    <phoneticPr fontId="11" type="noConversion"/>
  </si>
  <si>
    <t>R1</t>
    <phoneticPr fontId="11" type="noConversion"/>
  </si>
  <si>
    <t>R2</t>
    <phoneticPr fontId="11" type="noConversion"/>
  </si>
  <si>
    <t>R3</t>
    <phoneticPr fontId="11" type="noConversion"/>
  </si>
  <si>
    <t>R4</t>
    <phoneticPr fontId="11" type="noConversion"/>
  </si>
  <si>
    <t>R5</t>
    <phoneticPr fontId="11" type="noConversion"/>
  </si>
  <si>
    <t>R6</t>
    <phoneticPr fontId="11" type="noConversion"/>
  </si>
  <si>
    <t>R7</t>
    <phoneticPr fontId="11" type="noConversion"/>
  </si>
  <si>
    <t>R8</t>
    <phoneticPr fontId="11" type="noConversion"/>
  </si>
  <si>
    <t>R9</t>
    <phoneticPr fontId="11" type="noConversion"/>
  </si>
  <si>
    <t>R10</t>
    <phoneticPr fontId="11" type="noConversion"/>
  </si>
  <si>
    <t>R11</t>
    <phoneticPr fontId="11" type="noConversion"/>
  </si>
  <si>
    <t>R12</t>
    <phoneticPr fontId="11" type="noConversion"/>
  </si>
  <si>
    <t>R13</t>
    <phoneticPr fontId="11" type="noConversion"/>
  </si>
  <si>
    <t>R14</t>
    <phoneticPr fontId="11" type="noConversion"/>
  </si>
  <si>
    <t>R15</t>
    <phoneticPr fontId="2" type="noConversion"/>
  </si>
  <si>
    <t>R16</t>
    <phoneticPr fontId="2" type="noConversion"/>
  </si>
  <si>
    <t>R17</t>
    <phoneticPr fontId="2" type="noConversion"/>
  </si>
  <si>
    <t>R18</t>
    <phoneticPr fontId="2" type="noConversion"/>
  </si>
  <si>
    <t>場地一</t>
    <phoneticPr fontId="2" type="noConversion"/>
  </si>
  <si>
    <t>12 VS 19</t>
    <phoneticPr fontId="2" type="noConversion"/>
  </si>
  <si>
    <t>22 VS 2</t>
    <phoneticPr fontId="2" type="noConversion"/>
  </si>
  <si>
    <t>4 VS 9</t>
    <phoneticPr fontId="2" type="noConversion"/>
  </si>
  <si>
    <t>36 VS 38</t>
    <phoneticPr fontId="2" type="noConversion"/>
  </si>
  <si>
    <t>3 VS R1W</t>
    <phoneticPr fontId="2" type="noConversion"/>
  </si>
  <si>
    <t>8 VS 34</t>
    <phoneticPr fontId="2" type="noConversion"/>
  </si>
  <si>
    <t>21 VS 7</t>
    <phoneticPr fontId="2" type="noConversion"/>
  </si>
  <si>
    <t>R2W VS 35</t>
    <phoneticPr fontId="2" type="noConversion"/>
  </si>
  <si>
    <t>11 VS R3W</t>
    <phoneticPr fontId="2" type="noConversion"/>
  </si>
  <si>
    <t>40 VS 24</t>
    <phoneticPr fontId="2" type="noConversion"/>
  </si>
  <si>
    <t>10 VS 26</t>
    <phoneticPr fontId="2" type="noConversion"/>
  </si>
  <si>
    <t>R4W VS 23</t>
    <phoneticPr fontId="2" type="noConversion"/>
  </si>
  <si>
    <t>R5W VS R6W</t>
    <phoneticPr fontId="2" type="noConversion"/>
  </si>
  <si>
    <t>R7W VS R8W</t>
    <phoneticPr fontId="2" type="noConversion"/>
  </si>
  <si>
    <t>R9W VS R10W</t>
    <phoneticPr fontId="2" type="noConversion"/>
  </si>
  <si>
    <t>R11W VS R12W</t>
    <phoneticPr fontId="2" type="noConversion"/>
  </si>
  <si>
    <t>R13W VS R14W</t>
    <phoneticPr fontId="2" type="noConversion"/>
  </si>
  <si>
    <t>R15W VS R16W</t>
    <phoneticPr fontId="2" type="noConversion"/>
  </si>
  <si>
    <t>場地二</t>
    <phoneticPr fontId="2" type="noConversion"/>
  </si>
  <si>
    <t>18 VS 17</t>
    <phoneticPr fontId="2" type="noConversion"/>
  </si>
  <si>
    <t>1 VS 27</t>
    <phoneticPr fontId="2" type="noConversion"/>
  </si>
  <si>
    <t>15 VS 14</t>
    <phoneticPr fontId="2" type="noConversion"/>
  </si>
  <si>
    <t>32 VS 13</t>
    <phoneticPr fontId="2" type="noConversion"/>
  </si>
  <si>
    <t>30 VS R1W</t>
    <phoneticPr fontId="2" type="noConversion"/>
  </si>
  <si>
    <t>37 VS 28</t>
    <phoneticPr fontId="2" type="noConversion"/>
  </si>
  <si>
    <t>6 VS 16</t>
    <phoneticPr fontId="2" type="noConversion"/>
  </si>
  <si>
    <t>R2W VS 39</t>
    <phoneticPr fontId="2" type="noConversion"/>
  </si>
  <si>
    <t>33 VS R3W</t>
    <phoneticPr fontId="2" type="noConversion"/>
  </si>
  <si>
    <t>25 VS 5</t>
    <phoneticPr fontId="2" type="noConversion"/>
  </si>
  <si>
    <t>20 VS 29</t>
    <phoneticPr fontId="2" type="noConversion"/>
  </si>
  <si>
    <t>R4W VS 31</t>
    <phoneticPr fontId="2" type="noConversion"/>
  </si>
  <si>
    <t>※女雙因場次過多，視男雙比賽結束時間調整至其他場地比賽</t>
    <phoneticPr fontId="2" type="noConversion"/>
  </si>
  <si>
    <t>12月22號四強賽程(16：15開打)</t>
    <phoneticPr fontId="11" type="noConversion"/>
  </si>
  <si>
    <t>男單準決賽</t>
    <phoneticPr fontId="2" type="noConversion"/>
  </si>
  <si>
    <t>男雙準決賽</t>
    <phoneticPr fontId="2" type="noConversion"/>
  </si>
  <si>
    <t>男單決賽</t>
    <phoneticPr fontId="2" type="noConversion"/>
  </si>
  <si>
    <t>男雙決賽</t>
    <phoneticPr fontId="2" type="noConversion"/>
  </si>
  <si>
    <t>場地三</t>
    <phoneticPr fontId="2" type="noConversion"/>
  </si>
  <si>
    <t>女單準決賽</t>
    <phoneticPr fontId="2" type="noConversion"/>
  </si>
  <si>
    <t>女雙準決賽</t>
    <phoneticPr fontId="2" type="noConversion"/>
  </si>
  <si>
    <t>女單決賽</t>
    <phoneticPr fontId="2" type="noConversion"/>
  </si>
  <si>
    <t>女雙決賽</t>
    <phoneticPr fontId="2" type="noConversion"/>
  </si>
  <si>
    <t>場地四</t>
    <phoneticPr fontId="2" type="noConversion"/>
  </si>
  <si>
    <t>&lt;羽球比賽注意事項&gt;</t>
    <phoneticPr fontId="11" type="noConversion"/>
  </si>
  <si>
    <r>
      <t>羽球比賽時間：</t>
    </r>
    <r>
      <rPr>
        <b/>
        <sz val="16"/>
        <color theme="1"/>
        <rFont val="標楷體"/>
        <family val="4"/>
        <charset val="136"/>
      </rPr>
      <t>16:15至當天賽程結束</t>
    </r>
    <phoneticPr fontId="11" type="noConversion"/>
  </si>
  <si>
    <t>　請獲勝同學當天賽程未結束留在原場地(比至四強結束)，過程中請聽從裁判判決及指示：</t>
    <phoneticPr fontId="11" type="noConversion"/>
  </si>
  <si>
    <r>
      <t xml:space="preserve"> 　1. 等待選手及觀眾比賽過程中請離場地兩公尺距離，</t>
    </r>
    <r>
      <rPr>
        <b/>
        <sz val="16"/>
        <color theme="1"/>
        <rFont val="標楷體"/>
        <family val="4"/>
        <charset val="136"/>
      </rPr>
      <t>勿從兩面場地之間穿越</t>
    </r>
    <r>
      <rPr>
        <sz val="16"/>
        <color theme="1"/>
        <rFont val="標楷體"/>
        <family val="4"/>
        <charset val="136"/>
      </rPr>
      <t>。</t>
    </r>
    <phoneticPr fontId="11" type="noConversion"/>
  </si>
  <si>
    <r>
      <t>　 2. 請著運動服裝及運動鞋進行比賽，</t>
    </r>
    <r>
      <rPr>
        <b/>
        <sz val="16"/>
        <color theme="1"/>
        <rFont val="標楷體"/>
        <family val="4"/>
        <charset val="136"/>
      </rPr>
      <t>勿穿制服、皮鞋打球</t>
    </r>
    <r>
      <rPr>
        <sz val="16"/>
        <color theme="1"/>
        <rFont val="標楷體"/>
        <family val="4"/>
        <charset val="136"/>
      </rPr>
      <t>，違者出局。</t>
    </r>
    <phoneticPr fontId="11" type="noConversion"/>
  </si>
  <si>
    <t xml:space="preserve">　　　場地分配如下圖所示： </t>
    <phoneticPr fontId="11" type="noConversion"/>
  </si>
  <si>
    <t>管樂社辦公室</t>
    <phoneticPr fontId="11" type="noConversion"/>
  </si>
  <si>
    <t>場地四</t>
    <phoneticPr fontId="11" type="noConversion"/>
  </si>
  <si>
    <t>場地五</t>
    <phoneticPr fontId="11" type="noConversion"/>
  </si>
  <si>
    <t>場地六</t>
    <phoneticPr fontId="11" type="noConversion"/>
  </si>
  <si>
    <t>場第一</t>
    <phoneticPr fontId="11" type="noConversion"/>
  </si>
  <si>
    <t>場地二</t>
    <phoneticPr fontId="11" type="noConversion"/>
  </si>
  <si>
    <t>場地三</t>
    <phoneticPr fontId="11" type="noConversion"/>
  </si>
  <si>
    <t>體育辦公室</t>
    <phoneticPr fontId="11" type="noConversion"/>
  </si>
  <si>
    <t>大會紀錄台</t>
    <phoneticPr fontId="11" type="noConversion"/>
  </si>
  <si>
    <t>重量訓練室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</si>
</sst>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m/d/yyyy\ h:mm:ss"/>
  </numFmts>
  <fonts count="21" x14ac:knownFonts="1">
    <font>
      <sz val="12"/>
      <color theme="1"/>
      <name val="新細明體"/>
      <family val="2"/>
      <scheme val="minor"/>
    </font>
    <font>
      <sz val="10"/>
      <color theme="1"/>
      <name val="Arial"/>
      <family val="2"/>
    </font>
    <font>
      <sz val="9"/>
      <name val="新細明體"/>
      <family val="3"/>
      <charset val="136"/>
      <scheme val="minor"/>
    </font>
    <font>
      <sz val="12"/>
      <color theme="1"/>
      <name val="Arial"/>
      <family val="2"/>
    </font>
    <font>
      <sz val="12"/>
      <color theme="1"/>
      <name val="細明體"/>
      <family val="3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2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細明體"/>
      <family val="3"/>
      <charset val="136"/>
    </font>
    <font>
      <sz val="3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48"/>
      <color theme="1"/>
      <name val="標楷體"/>
      <family val="4"/>
      <charset val="136"/>
    </font>
    <font>
      <sz val="4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3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5" fillId="0" borderId="2" xfId="0" applyFont="1" applyBorder="1" applyAlignment="1">
      <alignment horizontal="left" vertical="center"/>
    </xf>
    <xf numFmtId="0" fontId="0" fillId="0" borderId="4" xfId="0" applyBorder="1"/>
    <xf numFmtId="0" fontId="0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5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workbookViewId="0">
      <selection activeCell="D152" sqref="D152"/>
    </sheetView>
  </sheetViews>
  <sheetFormatPr defaultColWidth="14.44140625" defaultRowHeight="16.2" x14ac:dyDescent="0.3"/>
  <cols>
    <col min="1" max="1" width="19.109375" style="2" bestFit="1" customWidth="1"/>
    <col min="2" max="2" width="19" style="2" bestFit="1" customWidth="1"/>
    <col min="3" max="3" width="42" style="2" bestFit="1" customWidth="1"/>
    <col min="4" max="4" width="47.44140625" style="2" bestFit="1" customWidth="1"/>
    <col min="5" max="5" width="9.5546875" style="2" bestFit="1" customWidth="1"/>
    <col min="6" max="11" width="21.5546875" style="2" customWidth="1"/>
    <col min="12" max="16384" width="14.44140625" style="2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3">
        <v>44158.708931562505</v>
      </c>
      <c r="B2" s="1" t="s">
        <v>5</v>
      </c>
      <c r="C2" s="1">
        <v>24</v>
      </c>
      <c r="D2" s="1" t="s">
        <v>6</v>
      </c>
      <c r="E2" s="1" t="s">
        <v>7</v>
      </c>
    </row>
    <row r="3" spans="1:5" x14ac:dyDescent="0.3">
      <c r="A3" s="3">
        <v>44158.709926423609</v>
      </c>
      <c r="B3" s="1" t="s">
        <v>8</v>
      </c>
      <c r="C3" s="1">
        <v>13</v>
      </c>
      <c r="D3" s="1" t="s">
        <v>9</v>
      </c>
      <c r="E3" s="1" t="s">
        <v>7</v>
      </c>
    </row>
    <row r="4" spans="1:5" x14ac:dyDescent="0.3">
      <c r="A4" s="3">
        <v>44158.710320810183</v>
      </c>
      <c r="B4" s="1" t="s">
        <v>5</v>
      </c>
      <c r="C4" s="1">
        <v>31</v>
      </c>
      <c r="D4" s="1" t="s">
        <v>10</v>
      </c>
      <c r="E4" s="1" t="s">
        <v>7</v>
      </c>
    </row>
    <row r="5" spans="1:5" x14ac:dyDescent="0.3">
      <c r="A5" s="3">
        <v>44158.710557627317</v>
      </c>
      <c r="B5" s="1" t="s">
        <v>8</v>
      </c>
      <c r="C5" s="1">
        <v>31</v>
      </c>
      <c r="D5" s="1" t="s">
        <v>11</v>
      </c>
      <c r="E5" s="1" t="s">
        <v>7</v>
      </c>
    </row>
    <row r="6" spans="1:5" x14ac:dyDescent="0.3">
      <c r="A6" s="3">
        <v>44158.715177569444</v>
      </c>
      <c r="B6" s="1" t="s">
        <v>12</v>
      </c>
      <c r="C6" s="1">
        <v>26</v>
      </c>
      <c r="D6" s="1" t="s">
        <v>13</v>
      </c>
      <c r="E6" s="1" t="s">
        <v>7</v>
      </c>
    </row>
    <row r="7" spans="1:5" x14ac:dyDescent="0.3">
      <c r="A7" s="3">
        <v>44158.73187260417</v>
      </c>
      <c r="B7" s="1" t="s">
        <v>14</v>
      </c>
      <c r="C7" s="1">
        <v>30</v>
      </c>
      <c r="D7" s="1" t="s">
        <v>15</v>
      </c>
      <c r="E7" s="1" t="s">
        <v>7</v>
      </c>
    </row>
    <row r="8" spans="1:5" x14ac:dyDescent="0.3">
      <c r="A8" s="3">
        <v>44158.740395613422</v>
      </c>
      <c r="B8" s="1" t="s">
        <v>12</v>
      </c>
      <c r="C8" s="1">
        <v>23</v>
      </c>
      <c r="D8" s="1" t="s">
        <v>16</v>
      </c>
      <c r="E8" s="1" t="s">
        <v>7</v>
      </c>
    </row>
    <row r="9" spans="1:5" x14ac:dyDescent="0.3">
      <c r="A9" s="3">
        <v>44158.775874143517</v>
      </c>
      <c r="B9" s="1" t="s">
        <v>17</v>
      </c>
      <c r="C9" s="1">
        <v>17</v>
      </c>
      <c r="D9" s="1" t="s">
        <v>18</v>
      </c>
      <c r="E9" s="1" t="s">
        <v>7</v>
      </c>
    </row>
    <row r="10" spans="1:5" x14ac:dyDescent="0.3">
      <c r="A10" s="3">
        <v>44158.786105810184</v>
      </c>
      <c r="B10" s="1" t="s">
        <v>19</v>
      </c>
      <c r="C10" s="1">
        <v>35</v>
      </c>
      <c r="D10" s="1" t="s">
        <v>20</v>
      </c>
      <c r="E10" s="1" t="s">
        <v>7</v>
      </c>
    </row>
    <row r="11" spans="1:5" x14ac:dyDescent="0.3">
      <c r="A11" s="3">
        <v>44158.786327199079</v>
      </c>
      <c r="B11" s="1" t="s">
        <v>19</v>
      </c>
      <c r="C11" s="1">
        <v>19</v>
      </c>
      <c r="D11" s="1" t="s">
        <v>21</v>
      </c>
      <c r="E11" s="1" t="s">
        <v>7</v>
      </c>
    </row>
    <row r="12" spans="1:5" x14ac:dyDescent="0.3">
      <c r="A12" s="3">
        <v>44158.789216979167</v>
      </c>
      <c r="B12" s="1" t="s">
        <v>14</v>
      </c>
      <c r="C12" s="1">
        <v>38</v>
      </c>
      <c r="D12" s="1" t="s">
        <v>22</v>
      </c>
      <c r="E12" s="1" t="s">
        <v>7</v>
      </c>
    </row>
    <row r="13" spans="1:5" x14ac:dyDescent="0.3">
      <c r="A13" s="3">
        <v>44158.942716412035</v>
      </c>
      <c r="B13" s="1" t="s">
        <v>23</v>
      </c>
      <c r="C13" s="1">
        <v>30</v>
      </c>
      <c r="D13" s="1" t="s">
        <v>24</v>
      </c>
      <c r="E13" s="1" t="s">
        <v>7</v>
      </c>
    </row>
    <row r="14" spans="1:5" x14ac:dyDescent="0.3">
      <c r="A14" s="3">
        <v>44158.953205949074</v>
      </c>
      <c r="B14" s="1" t="s">
        <v>25</v>
      </c>
      <c r="C14" s="1">
        <v>11</v>
      </c>
      <c r="D14" s="1" t="s">
        <v>26</v>
      </c>
      <c r="E14" s="1" t="s">
        <v>7</v>
      </c>
    </row>
    <row r="15" spans="1:5" x14ac:dyDescent="0.3">
      <c r="A15" s="3">
        <v>44159.266592905093</v>
      </c>
      <c r="B15" s="1" t="s">
        <v>27</v>
      </c>
      <c r="C15" s="1">
        <v>28</v>
      </c>
      <c r="D15" s="1" t="s">
        <v>28</v>
      </c>
      <c r="E15" s="1" t="s">
        <v>7</v>
      </c>
    </row>
    <row r="16" spans="1:5" x14ac:dyDescent="0.3">
      <c r="A16" s="3">
        <v>44159.509867025467</v>
      </c>
      <c r="B16" s="1" t="s">
        <v>29</v>
      </c>
      <c r="C16" s="1">
        <v>14</v>
      </c>
      <c r="E16" s="1" t="s">
        <v>7</v>
      </c>
    </row>
    <row r="17" spans="1:5" x14ac:dyDescent="0.3">
      <c r="A17" s="3">
        <v>44159.593340555555</v>
      </c>
      <c r="B17" s="1" t="s">
        <v>30</v>
      </c>
      <c r="C17" s="1">
        <v>21</v>
      </c>
      <c r="D17" s="1" t="s">
        <v>31</v>
      </c>
      <c r="E17" s="1" t="s">
        <v>7</v>
      </c>
    </row>
    <row r="18" spans="1:5" x14ac:dyDescent="0.3">
      <c r="A18" s="3">
        <v>44159.918182060181</v>
      </c>
      <c r="B18" s="1" t="s">
        <v>32</v>
      </c>
      <c r="C18" s="1">
        <v>33</v>
      </c>
      <c r="D18" s="1" t="s">
        <v>33</v>
      </c>
      <c r="E18" s="1" t="s">
        <v>7</v>
      </c>
    </row>
    <row r="19" spans="1:5" x14ac:dyDescent="0.3">
      <c r="A19" s="3">
        <v>44160.641464629633</v>
      </c>
      <c r="B19" s="1" t="s">
        <v>34</v>
      </c>
      <c r="C19" s="1">
        <v>16</v>
      </c>
      <c r="D19" s="1" t="s">
        <v>35</v>
      </c>
      <c r="E19" s="1" t="s">
        <v>7</v>
      </c>
    </row>
    <row r="20" spans="1:5" x14ac:dyDescent="0.3">
      <c r="A20" s="3">
        <v>44160.889821805555</v>
      </c>
      <c r="B20" s="1" t="s">
        <v>36</v>
      </c>
      <c r="C20" s="1">
        <v>36</v>
      </c>
      <c r="D20" s="1" t="s">
        <v>37</v>
      </c>
      <c r="E20" s="1" t="s">
        <v>7</v>
      </c>
    </row>
    <row r="21" spans="1:5" x14ac:dyDescent="0.3">
      <c r="A21" s="3">
        <v>44162.595262268514</v>
      </c>
      <c r="B21" s="1" t="s">
        <v>38</v>
      </c>
      <c r="C21" s="1">
        <v>30</v>
      </c>
      <c r="D21" s="1" t="s">
        <v>39</v>
      </c>
      <c r="E21" s="1" t="s">
        <v>7</v>
      </c>
    </row>
    <row r="22" spans="1:5" x14ac:dyDescent="0.3">
      <c r="A22" s="3">
        <v>44162.77655299769</v>
      </c>
      <c r="B22" s="1" t="s">
        <v>23</v>
      </c>
      <c r="C22" s="1">
        <v>29</v>
      </c>
      <c r="D22" s="1" t="s">
        <v>40</v>
      </c>
      <c r="E22" s="1" t="s">
        <v>7</v>
      </c>
    </row>
    <row r="23" spans="1:5" x14ac:dyDescent="0.3">
      <c r="A23" s="3">
        <v>44162.913641296298</v>
      </c>
      <c r="B23" s="1" t="s">
        <v>41</v>
      </c>
      <c r="C23" s="1">
        <v>26</v>
      </c>
      <c r="D23" s="1" t="s">
        <v>42</v>
      </c>
      <c r="E23" s="1" t="s">
        <v>7</v>
      </c>
    </row>
    <row r="24" spans="1:5" x14ac:dyDescent="0.3">
      <c r="A24" s="3">
        <v>44162.935256458339</v>
      </c>
      <c r="B24" s="1" t="s">
        <v>43</v>
      </c>
      <c r="C24" s="1">
        <v>20</v>
      </c>
      <c r="D24" s="1" t="s">
        <v>44</v>
      </c>
      <c r="E24" s="1" t="s">
        <v>7</v>
      </c>
    </row>
    <row r="25" spans="1:5" x14ac:dyDescent="0.3">
      <c r="A25" s="3">
        <v>44162.936117083329</v>
      </c>
      <c r="B25" s="1" t="s">
        <v>45</v>
      </c>
      <c r="C25" s="1">
        <v>16</v>
      </c>
      <c r="D25" s="1" t="s">
        <v>46</v>
      </c>
      <c r="E25" s="1" t="s">
        <v>7</v>
      </c>
    </row>
    <row r="26" spans="1:5" x14ac:dyDescent="0.3">
      <c r="A26" s="3">
        <v>44163.874959444445</v>
      </c>
      <c r="B26" s="1" t="s">
        <v>47</v>
      </c>
      <c r="C26" s="1">
        <v>19</v>
      </c>
      <c r="D26" s="1" t="s">
        <v>48</v>
      </c>
      <c r="E26" s="1" t="s">
        <v>7</v>
      </c>
    </row>
    <row r="27" spans="1:5" x14ac:dyDescent="0.3">
      <c r="A27" s="3">
        <v>44165.308902673612</v>
      </c>
      <c r="B27" s="1" t="s">
        <v>36</v>
      </c>
      <c r="C27" s="1">
        <v>35</v>
      </c>
      <c r="D27" s="1" t="s">
        <v>49</v>
      </c>
      <c r="E27" s="1" t="s">
        <v>7</v>
      </c>
    </row>
    <row r="28" spans="1:5" x14ac:dyDescent="0.3">
      <c r="A28" s="3">
        <v>44165.678664085644</v>
      </c>
      <c r="B28" s="1" t="s">
        <v>23</v>
      </c>
      <c r="C28" s="1">
        <v>28</v>
      </c>
      <c r="D28" s="1" t="s">
        <v>50</v>
      </c>
      <c r="E28" s="1" t="s">
        <v>7</v>
      </c>
    </row>
    <row r="29" spans="1:5" x14ac:dyDescent="0.3">
      <c r="A29" s="3">
        <v>44165.698123738424</v>
      </c>
      <c r="B29" s="1" t="s">
        <v>51</v>
      </c>
      <c r="C29" s="1">
        <v>8</v>
      </c>
      <c r="D29" s="1" t="s">
        <v>52</v>
      </c>
      <c r="E29" s="1" t="s">
        <v>7</v>
      </c>
    </row>
    <row r="30" spans="1:5" x14ac:dyDescent="0.3">
      <c r="A30" s="3">
        <v>44167.672237812498</v>
      </c>
      <c r="B30" s="1" t="s">
        <v>53</v>
      </c>
      <c r="C30" s="1">
        <v>26</v>
      </c>
      <c r="D30" s="1" t="s">
        <v>54</v>
      </c>
      <c r="E30" s="1" t="s">
        <v>7</v>
      </c>
    </row>
    <row r="31" spans="1:5" x14ac:dyDescent="0.3">
      <c r="A31" s="3">
        <v>44169.578218229166</v>
      </c>
      <c r="B31" s="1" t="s">
        <v>55</v>
      </c>
      <c r="C31" s="1">
        <v>32</v>
      </c>
      <c r="D31" s="1" t="s">
        <v>56</v>
      </c>
      <c r="E31" s="1" t="s">
        <v>7</v>
      </c>
    </row>
    <row r="32" spans="1:5" x14ac:dyDescent="0.3">
      <c r="A32" s="3">
        <v>44169.667818020833</v>
      </c>
      <c r="B32" s="1" t="s">
        <v>38</v>
      </c>
      <c r="C32" s="1">
        <v>37</v>
      </c>
      <c r="D32" s="1" t="s">
        <v>57</v>
      </c>
      <c r="E32" s="1" t="s">
        <v>7</v>
      </c>
    </row>
    <row r="33" spans="1:5" x14ac:dyDescent="0.3">
      <c r="A33" s="3">
        <v>44169.744020219907</v>
      </c>
      <c r="B33" s="1" t="s">
        <v>58</v>
      </c>
      <c r="C33" s="1">
        <v>13</v>
      </c>
      <c r="D33" s="1" t="s">
        <v>59</v>
      </c>
      <c r="E33" s="1" t="s">
        <v>7</v>
      </c>
    </row>
    <row r="34" spans="1:5" x14ac:dyDescent="0.3">
      <c r="A34" s="3">
        <v>44169.744489259261</v>
      </c>
      <c r="B34" s="1" t="s">
        <v>60</v>
      </c>
      <c r="C34" s="1">
        <v>14</v>
      </c>
      <c r="D34" s="1" t="s">
        <v>61</v>
      </c>
      <c r="E34" s="1" t="s">
        <v>7</v>
      </c>
    </row>
    <row r="35" spans="1:5" x14ac:dyDescent="0.3">
      <c r="A35" s="3">
        <v>44170.525586261574</v>
      </c>
      <c r="B35" s="1" t="s">
        <v>62</v>
      </c>
      <c r="C35" s="1">
        <v>27</v>
      </c>
      <c r="D35" s="1" t="s">
        <v>63</v>
      </c>
      <c r="E35" s="1" t="s">
        <v>7</v>
      </c>
    </row>
    <row r="36" spans="1:5" x14ac:dyDescent="0.3">
      <c r="A36" s="3">
        <v>44176.425253136578</v>
      </c>
      <c r="B36" s="1" t="s">
        <v>53</v>
      </c>
      <c r="C36" s="1">
        <v>29</v>
      </c>
      <c r="D36" s="1" t="s">
        <v>64</v>
      </c>
      <c r="E36" s="1" t="s">
        <v>7</v>
      </c>
    </row>
    <row r="37" spans="1:5" x14ac:dyDescent="0.3">
      <c r="A37" s="3">
        <v>44176.425499317134</v>
      </c>
      <c r="B37" s="1" t="s">
        <v>53</v>
      </c>
      <c r="C37" s="1">
        <v>32</v>
      </c>
      <c r="D37" s="1" t="s">
        <v>65</v>
      </c>
      <c r="E37" s="1" t="s">
        <v>7</v>
      </c>
    </row>
    <row r="38" spans="1:5" x14ac:dyDescent="0.3">
      <c r="A38" s="3">
        <v>44158.709250902779</v>
      </c>
      <c r="B38" s="1" t="s">
        <v>5</v>
      </c>
      <c r="C38" s="1" t="s">
        <v>66</v>
      </c>
      <c r="D38" s="1" t="s">
        <v>67</v>
      </c>
      <c r="E38" s="1" t="s">
        <v>68</v>
      </c>
    </row>
    <row r="39" spans="1:5" x14ac:dyDescent="0.3">
      <c r="A39" s="3">
        <v>44158.709739675927</v>
      </c>
      <c r="B39" s="1" t="s">
        <v>8</v>
      </c>
      <c r="C39" s="1">
        <v>13.3</v>
      </c>
      <c r="D39" s="1" t="s">
        <v>69</v>
      </c>
      <c r="E39" s="1" t="s">
        <v>68</v>
      </c>
    </row>
    <row r="40" spans="1:5" x14ac:dyDescent="0.3">
      <c r="A40" s="3">
        <v>44158.71038498843</v>
      </c>
      <c r="B40" s="1" t="s">
        <v>8</v>
      </c>
      <c r="C40" s="1">
        <v>31.26</v>
      </c>
      <c r="D40" s="1" t="s">
        <v>70</v>
      </c>
      <c r="E40" s="1" t="s">
        <v>68</v>
      </c>
    </row>
    <row r="41" spans="1:5" x14ac:dyDescent="0.3">
      <c r="A41" s="3">
        <v>44158.726680833337</v>
      </c>
      <c r="B41" s="1" t="s">
        <v>71</v>
      </c>
      <c r="C41" s="1">
        <v>3336</v>
      </c>
      <c r="D41" s="1" t="s">
        <v>72</v>
      </c>
      <c r="E41" s="1" t="s">
        <v>68</v>
      </c>
    </row>
    <row r="42" spans="1:5" x14ac:dyDescent="0.3">
      <c r="A42" s="3">
        <v>44158.727095798611</v>
      </c>
      <c r="B42" s="1" t="s">
        <v>71</v>
      </c>
      <c r="C42" s="1">
        <v>2326</v>
      </c>
      <c r="D42" s="1" t="s">
        <v>73</v>
      </c>
      <c r="E42" s="1" t="s">
        <v>68</v>
      </c>
    </row>
    <row r="43" spans="1:5" x14ac:dyDescent="0.3">
      <c r="A43" s="3">
        <v>44158.775281689814</v>
      </c>
      <c r="B43" s="1" t="s">
        <v>17</v>
      </c>
      <c r="C43" s="1">
        <v>1733</v>
      </c>
      <c r="D43" s="1" t="s">
        <v>74</v>
      </c>
      <c r="E43" s="1" t="s">
        <v>68</v>
      </c>
    </row>
    <row r="44" spans="1:5" x14ac:dyDescent="0.3">
      <c r="A44" s="3">
        <v>44158.785755787037</v>
      </c>
      <c r="B44" s="1" t="s">
        <v>19</v>
      </c>
      <c r="C44" s="1" t="s">
        <v>75</v>
      </c>
      <c r="D44" s="1" t="s">
        <v>76</v>
      </c>
      <c r="E44" s="1" t="s">
        <v>68</v>
      </c>
    </row>
    <row r="45" spans="1:5" x14ac:dyDescent="0.3">
      <c r="A45" s="3">
        <v>44158.799689733802</v>
      </c>
      <c r="B45" s="1" t="s">
        <v>14</v>
      </c>
      <c r="C45" s="1">
        <v>2630</v>
      </c>
      <c r="D45" s="1" t="s">
        <v>77</v>
      </c>
      <c r="E45" s="1" t="s">
        <v>68</v>
      </c>
    </row>
    <row r="46" spans="1:5" x14ac:dyDescent="0.3">
      <c r="A46" s="3">
        <v>44158.912287847226</v>
      </c>
      <c r="B46" s="1" t="s">
        <v>12</v>
      </c>
      <c r="C46" s="1">
        <v>2338</v>
      </c>
      <c r="D46" s="1" t="s">
        <v>78</v>
      </c>
      <c r="E46" s="1" t="s">
        <v>68</v>
      </c>
    </row>
    <row r="47" spans="1:5" x14ac:dyDescent="0.3">
      <c r="A47" s="3">
        <v>44158.93141203704</v>
      </c>
      <c r="B47" s="1" t="s">
        <v>79</v>
      </c>
      <c r="C47" s="1">
        <v>33.340000000000003</v>
      </c>
      <c r="D47" s="1" t="s">
        <v>80</v>
      </c>
      <c r="E47" s="1" t="s">
        <v>68</v>
      </c>
    </row>
    <row r="48" spans="1:5" x14ac:dyDescent="0.3">
      <c r="A48" s="3">
        <v>44159.266357245375</v>
      </c>
      <c r="B48" s="1" t="s">
        <v>27</v>
      </c>
      <c r="C48" s="1">
        <v>2837</v>
      </c>
      <c r="D48" s="1" t="s">
        <v>81</v>
      </c>
      <c r="E48" s="1" t="s">
        <v>68</v>
      </c>
    </row>
    <row r="49" spans="1:5" x14ac:dyDescent="0.3">
      <c r="A49" s="3">
        <v>44159.293330555556</v>
      </c>
      <c r="C49" s="1">
        <v>13.14</v>
      </c>
      <c r="D49" s="1" t="s">
        <v>82</v>
      </c>
      <c r="E49" s="1" t="s">
        <v>68</v>
      </c>
    </row>
    <row r="50" spans="1:5" x14ac:dyDescent="0.3">
      <c r="A50" s="3">
        <v>44159.459892569444</v>
      </c>
      <c r="B50" s="1" t="s">
        <v>83</v>
      </c>
      <c r="C50" s="1">
        <v>2228</v>
      </c>
      <c r="D50" s="1" t="s">
        <v>84</v>
      </c>
      <c r="E50" s="1" t="s">
        <v>68</v>
      </c>
    </row>
    <row r="51" spans="1:5" x14ac:dyDescent="0.3">
      <c r="A51" s="3">
        <v>44159.505737395833</v>
      </c>
      <c r="B51" s="1" t="s">
        <v>41</v>
      </c>
      <c r="C51" s="1">
        <v>2632</v>
      </c>
      <c r="D51" s="1" t="s">
        <v>85</v>
      </c>
      <c r="E51" s="1" t="s">
        <v>68</v>
      </c>
    </row>
    <row r="52" spans="1:5" x14ac:dyDescent="0.3">
      <c r="A52" s="3">
        <v>44159.509364120371</v>
      </c>
      <c r="B52" s="1" t="s">
        <v>86</v>
      </c>
      <c r="C52" s="1">
        <v>2931</v>
      </c>
      <c r="D52" s="1" t="s">
        <v>87</v>
      </c>
      <c r="E52" s="1" t="s">
        <v>68</v>
      </c>
    </row>
    <row r="53" spans="1:5" x14ac:dyDescent="0.3">
      <c r="A53" s="3">
        <v>44159.510566249999</v>
      </c>
      <c r="B53" s="1" t="s">
        <v>29</v>
      </c>
      <c r="C53" s="1">
        <v>1411</v>
      </c>
      <c r="D53" s="1" t="s">
        <v>88</v>
      </c>
      <c r="E53" s="1" t="s">
        <v>68</v>
      </c>
    </row>
    <row r="54" spans="1:5" x14ac:dyDescent="0.3">
      <c r="A54" s="3">
        <v>44159.66943707176</v>
      </c>
      <c r="B54" s="1" t="s">
        <v>89</v>
      </c>
      <c r="C54" s="1">
        <v>1718</v>
      </c>
      <c r="D54" s="1" t="s">
        <v>90</v>
      </c>
      <c r="E54" s="1" t="s">
        <v>68</v>
      </c>
    </row>
    <row r="55" spans="1:5" x14ac:dyDescent="0.3">
      <c r="A55" s="3">
        <v>44159.720542418981</v>
      </c>
      <c r="B55" s="1" t="s">
        <v>91</v>
      </c>
      <c r="C55" s="1">
        <v>1933</v>
      </c>
      <c r="D55" s="1" t="s">
        <v>92</v>
      </c>
      <c r="E55" s="1" t="s">
        <v>68</v>
      </c>
    </row>
    <row r="56" spans="1:5" x14ac:dyDescent="0.3">
      <c r="A56" s="3">
        <v>44159.811256608795</v>
      </c>
      <c r="B56" s="1" t="s">
        <v>93</v>
      </c>
      <c r="C56" s="1">
        <v>11.32</v>
      </c>
      <c r="D56" s="1" t="s">
        <v>94</v>
      </c>
      <c r="E56" s="1" t="s">
        <v>68</v>
      </c>
    </row>
    <row r="57" spans="1:5" x14ac:dyDescent="0.3">
      <c r="A57" s="3">
        <v>44160.518649722224</v>
      </c>
      <c r="B57" s="1" t="s">
        <v>47</v>
      </c>
      <c r="C57" s="1" t="s">
        <v>95</v>
      </c>
      <c r="D57" s="1" t="s">
        <v>96</v>
      </c>
      <c r="E57" s="1" t="s">
        <v>68</v>
      </c>
    </row>
    <row r="58" spans="1:5" x14ac:dyDescent="0.3">
      <c r="A58" s="3">
        <v>44160.518838391203</v>
      </c>
      <c r="B58" s="1" t="s">
        <v>47</v>
      </c>
      <c r="C58" s="1">
        <v>2931</v>
      </c>
      <c r="D58" s="1" t="s">
        <v>97</v>
      </c>
      <c r="E58" s="1" t="s">
        <v>68</v>
      </c>
    </row>
    <row r="59" spans="1:5" x14ac:dyDescent="0.3">
      <c r="A59" s="3">
        <v>44160.64122341435</v>
      </c>
      <c r="B59" s="1" t="s">
        <v>34</v>
      </c>
      <c r="C59" s="1">
        <v>1621</v>
      </c>
      <c r="D59" s="1" t="s">
        <v>98</v>
      </c>
      <c r="E59" s="1" t="s">
        <v>68</v>
      </c>
    </row>
    <row r="60" spans="1:5" x14ac:dyDescent="0.3">
      <c r="A60" s="3">
        <v>44160.933700416666</v>
      </c>
      <c r="B60" s="1" t="s">
        <v>99</v>
      </c>
      <c r="C60" s="1">
        <v>914</v>
      </c>
      <c r="D60" s="1" t="s">
        <v>100</v>
      </c>
      <c r="E60" s="1" t="s">
        <v>68</v>
      </c>
    </row>
    <row r="61" spans="1:5" x14ac:dyDescent="0.3">
      <c r="A61" s="3">
        <v>44161.790816562498</v>
      </c>
      <c r="B61" s="1" t="s">
        <v>38</v>
      </c>
      <c r="C61" s="1">
        <v>2637</v>
      </c>
      <c r="D61" s="1" t="s">
        <v>101</v>
      </c>
      <c r="E61" s="1" t="s">
        <v>68</v>
      </c>
    </row>
    <row r="62" spans="1:5" x14ac:dyDescent="0.3">
      <c r="A62" s="3">
        <v>44162.328901898145</v>
      </c>
      <c r="B62" s="1" t="s">
        <v>102</v>
      </c>
      <c r="C62" s="1">
        <v>2936</v>
      </c>
      <c r="D62" s="1" t="s">
        <v>103</v>
      </c>
      <c r="E62" s="1" t="s">
        <v>68</v>
      </c>
    </row>
    <row r="63" spans="1:5" x14ac:dyDescent="0.3">
      <c r="A63" s="3">
        <v>44162.329214733792</v>
      </c>
      <c r="B63" s="1" t="s">
        <v>102</v>
      </c>
      <c r="C63" s="1">
        <v>3537</v>
      </c>
      <c r="D63" s="1" t="s">
        <v>104</v>
      </c>
      <c r="E63" s="1" t="s">
        <v>68</v>
      </c>
    </row>
    <row r="64" spans="1:5" x14ac:dyDescent="0.3">
      <c r="A64" s="3">
        <v>44162.502427187501</v>
      </c>
      <c r="B64" s="1" t="s">
        <v>105</v>
      </c>
      <c r="C64" s="1">
        <v>1134</v>
      </c>
      <c r="D64" s="1" t="s">
        <v>106</v>
      </c>
      <c r="E64" s="1" t="s">
        <v>68</v>
      </c>
    </row>
    <row r="65" spans="1:5" x14ac:dyDescent="0.3">
      <c r="A65" s="3">
        <v>44162.776286689812</v>
      </c>
      <c r="B65" s="1" t="s">
        <v>23</v>
      </c>
      <c r="C65" s="1">
        <v>2915</v>
      </c>
      <c r="D65" s="1" t="s">
        <v>107</v>
      </c>
      <c r="E65" s="1" t="s">
        <v>68</v>
      </c>
    </row>
    <row r="66" spans="1:5" x14ac:dyDescent="0.3">
      <c r="A66" s="3">
        <v>44162.861172199075</v>
      </c>
      <c r="B66" s="1" t="s">
        <v>62</v>
      </c>
      <c r="C66" s="1" t="s">
        <v>108</v>
      </c>
      <c r="D66" s="1" t="s">
        <v>109</v>
      </c>
      <c r="E66" s="1" t="s">
        <v>68</v>
      </c>
    </row>
    <row r="67" spans="1:5" x14ac:dyDescent="0.3">
      <c r="A67" s="3">
        <v>44162.873822986112</v>
      </c>
      <c r="B67" s="1" t="s">
        <v>86</v>
      </c>
      <c r="C67" s="1">
        <v>2022</v>
      </c>
      <c r="D67" s="1" t="s">
        <v>110</v>
      </c>
      <c r="E67" s="1" t="s">
        <v>68</v>
      </c>
    </row>
    <row r="68" spans="1:5" x14ac:dyDescent="0.3">
      <c r="A68" s="3">
        <v>44162.93498633102</v>
      </c>
      <c r="B68" s="1" t="s">
        <v>43</v>
      </c>
      <c r="C68" s="1">
        <v>1620</v>
      </c>
      <c r="D68" s="1" t="s">
        <v>111</v>
      </c>
      <c r="E68" s="1" t="s">
        <v>68</v>
      </c>
    </row>
    <row r="69" spans="1:5" x14ac:dyDescent="0.3">
      <c r="A69" s="3">
        <v>44165.527631504629</v>
      </c>
      <c r="B69" s="1" t="s">
        <v>112</v>
      </c>
      <c r="C69" s="1" t="s">
        <v>113</v>
      </c>
      <c r="D69" s="1" t="s">
        <v>114</v>
      </c>
      <c r="E69" s="1" t="s">
        <v>68</v>
      </c>
    </row>
    <row r="70" spans="1:5" x14ac:dyDescent="0.3">
      <c r="A70" s="3">
        <v>44165.527914143517</v>
      </c>
      <c r="B70" s="1" t="s">
        <v>115</v>
      </c>
      <c r="C70" s="1">
        <v>2125</v>
      </c>
      <c r="D70" s="1" t="s">
        <v>116</v>
      </c>
      <c r="E70" s="1" t="s">
        <v>68</v>
      </c>
    </row>
    <row r="71" spans="1:5" x14ac:dyDescent="0.3">
      <c r="A71" s="3">
        <v>44165.557416574069</v>
      </c>
      <c r="B71" s="1" t="s">
        <v>117</v>
      </c>
      <c r="C71" s="4" t="s">
        <v>118</v>
      </c>
      <c r="D71" s="1" t="s">
        <v>119</v>
      </c>
      <c r="E71" s="1" t="s">
        <v>68</v>
      </c>
    </row>
    <row r="72" spans="1:5" x14ac:dyDescent="0.3">
      <c r="A72" s="3">
        <v>44165.687414363427</v>
      </c>
      <c r="B72" s="1" t="s">
        <v>23</v>
      </c>
      <c r="C72" s="1">
        <v>812</v>
      </c>
      <c r="D72" s="1" t="s">
        <v>120</v>
      </c>
      <c r="E72" s="1" t="s">
        <v>68</v>
      </c>
    </row>
    <row r="73" spans="1:5" x14ac:dyDescent="0.3">
      <c r="A73" s="3">
        <v>44165.962290173615</v>
      </c>
      <c r="B73" s="1" t="s">
        <v>121</v>
      </c>
      <c r="C73" s="1">
        <v>2630</v>
      </c>
      <c r="D73" s="1" t="s">
        <v>122</v>
      </c>
      <c r="E73" s="1" t="s">
        <v>68</v>
      </c>
    </row>
    <row r="74" spans="1:5" x14ac:dyDescent="0.3">
      <c r="A74" s="3">
        <v>44168.505035208334</v>
      </c>
      <c r="B74" s="1" t="s">
        <v>123</v>
      </c>
      <c r="C74" s="1">
        <v>1523</v>
      </c>
      <c r="D74" s="1" t="s">
        <v>124</v>
      </c>
      <c r="E74" s="1" t="s">
        <v>68</v>
      </c>
    </row>
    <row r="75" spans="1:5" x14ac:dyDescent="0.3">
      <c r="A75" s="3">
        <v>44168.626709374999</v>
      </c>
      <c r="B75" s="1" t="s">
        <v>93</v>
      </c>
      <c r="C75" s="1">
        <v>1528</v>
      </c>
      <c r="D75" s="1" t="s">
        <v>125</v>
      </c>
      <c r="E75" s="1" t="s">
        <v>68</v>
      </c>
    </row>
    <row r="76" spans="1:5" x14ac:dyDescent="0.3">
      <c r="A76" s="3">
        <v>44169.667579398149</v>
      </c>
      <c r="B76" s="1" t="s">
        <v>38</v>
      </c>
      <c r="C76" s="1">
        <v>2637</v>
      </c>
      <c r="D76" s="1" t="s">
        <v>101</v>
      </c>
      <c r="E76" s="1" t="s">
        <v>68</v>
      </c>
    </row>
    <row r="77" spans="1:5" x14ac:dyDescent="0.3">
      <c r="A77" s="3">
        <v>44176.424852916665</v>
      </c>
      <c r="B77" s="1" t="s">
        <v>53</v>
      </c>
      <c r="C77" s="1">
        <v>2932</v>
      </c>
      <c r="D77" s="1" t="s">
        <v>126</v>
      </c>
      <c r="E77" s="1" t="s">
        <v>68</v>
      </c>
    </row>
    <row r="78" spans="1:5" x14ac:dyDescent="0.3">
      <c r="A78" s="3">
        <v>44158.708900254627</v>
      </c>
      <c r="B78" s="1" t="s">
        <v>27</v>
      </c>
      <c r="C78" s="4" t="s">
        <v>127</v>
      </c>
      <c r="D78" s="1" t="s">
        <v>128</v>
      </c>
      <c r="E78" s="1" t="s">
        <v>129</v>
      </c>
    </row>
    <row r="79" spans="1:5" x14ac:dyDescent="0.3">
      <c r="A79" s="3">
        <v>44158.709174189818</v>
      </c>
      <c r="B79" s="1" t="s">
        <v>27</v>
      </c>
      <c r="C79" s="4" t="s">
        <v>130</v>
      </c>
      <c r="D79" s="1" t="s">
        <v>131</v>
      </c>
      <c r="E79" s="1" t="s">
        <v>129</v>
      </c>
    </row>
    <row r="80" spans="1:5" x14ac:dyDescent="0.3">
      <c r="A80" s="3">
        <v>44158.70947563657</v>
      </c>
      <c r="B80" s="1" t="s">
        <v>27</v>
      </c>
      <c r="C80" s="1">
        <v>13</v>
      </c>
      <c r="D80" s="1" t="s">
        <v>132</v>
      </c>
      <c r="E80" s="1" t="s">
        <v>129</v>
      </c>
    </row>
    <row r="81" spans="1:5" x14ac:dyDescent="0.3">
      <c r="A81" s="3">
        <v>44158.709559733798</v>
      </c>
      <c r="B81" s="1" t="s">
        <v>133</v>
      </c>
      <c r="C81" s="1">
        <v>16</v>
      </c>
      <c r="D81" s="1" t="s">
        <v>134</v>
      </c>
      <c r="E81" s="1" t="s">
        <v>129</v>
      </c>
    </row>
    <row r="82" spans="1:5" x14ac:dyDescent="0.3">
      <c r="A82" s="3">
        <v>44158.709975405094</v>
      </c>
      <c r="B82" s="1" t="s">
        <v>27</v>
      </c>
      <c r="C82" s="4" t="s">
        <v>135</v>
      </c>
      <c r="D82" s="1" t="s">
        <v>136</v>
      </c>
      <c r="E82" s="1" t="s">
        <v>129</v>
      </c>
    </row>
    <row r="83" spans="1:5" x14ac:dyDescent="0.3">
      <c r="A83" s="3">
        <v>44158.714510868056</v>
      </c>
      <c r="B83" s="1" t="s">
        <v>5</v>
      </c>
      <c r="C83" s="1">
        <v>1</v>
      </c>
      <c r="D83" s="1" t="s">
        <v>137</v>
      </c>
      <c r="E83" s="1" t="s">
        <v>129</v>
      </c>
    </row>
    <row r="84" spans="1:5" x14ac:dyDescent="0.3">
      <c r="A84" s="3">
        <v>44158.721012476854</v>
      </c>
      <c r="B84" s="1" t="s">
        <v>138</v>
      </c>
      <c r="C84" s="1" t="s">
        <v>139</v>
      </c>
      <c r="D84" s="1" t="s">
        <v>139</v>
      </c>
      <c r="E84" s="1" t="s">
        <v>129</v>
      </c>
    </row>
    <row r="85" spans="1:5" x14ac:dyDescent="0.3">
      <c r="A85" s="3">
        <v>44158.725856134261</v>
      </c>
      <c r="B85" s="1" t="s">
        <v>140</v>
      </c>
      <c r="C85" s="1">
        <v>17</v>
      </c>
      <c r="D85" s="1" t="s">
        <v>141</v>
      </c>
      <c r="E85" s="1" t="s">
        <v>129</v>
      </c>
    </row>
    <row r="86" spans="1:5" x14ac:dyDescent="0.3">
      <c r="A86" s="3">
        <v>44158.72866090278</v>
      </c>
      <c r="B86" s="1" t="s">
        <v>71</v>
      </c>
      <c r="C86" s="1">
        <v>2</v>
      </c>
      <c r="D86" s="1" t="s">
        <v>142</v>
      </c>
      <c r="E86" s="1" t="s">
        <v>129</v>
      </c>
    </row>
    <row r="87" spans="1:5" x14ac:dyDescent="0.3">
      <c r="A87" s="3">
        <v>44158.748325277775</v>
      </c>
      <c r="B87" s="1">
        <v>532</v>
      </c>
      <c r="C87" s="4" t="s">
        <v>130</v>
      </c>
      <c r="D87" s="1" t="s">
        <v>143</v>
      </c>
      <c r="E87" s="1" t="s">
        <v>129</v>
      </c>
    </row>
    <row r="88" spans="1:5" x14ac:dyDescent="0.3">
      <c r="A88" s="3">
        <v>44158.748969004635</v>
      </c>
      <c r="B88" s="1">
        <v>532</v>
      </c>
      <c r="C88" s="4" t="s">
        <v>144</v>
      </c>
      <c r="D88" s="1" t="s">
        <v>145</v>
      </c>
      <c r="E88" s="1" t="s">
        <v>129</v>
      </c>
    </row>
    <row r="89" spans="1:5" x14ac:dyDescent="0.3">
      <c r="A89" s="3">
        <v>44158.758719259262</v>
      </c>
      <c r="B89" s="1" t="s">
        <v>146</v>
      </c>
      <c r="C89" s="4" t="s">
        <v>135</v>
      </c>
      <c r="D89" s="1" t="s">
        <v>147</v>
      </c>
      <c r="E89" s="1" t="s">
        <v>129</v>
      </c>
    </row>
    <row r="90" spans="1:5" x14ac:dyDescent="0.3">
      <c r="A90" s="3">
        <v>44158.766433344907</v>
      </c>
      <c r="B90" s="1" t="s">
        <v>148</v>
      </c>
      <c r="C90" s="1">
        <v>3</v>
      </c>
      <c r="D90" s="1" t="s">
        <v>149</v>
      </c>
      <c r="E90" s="1" t="s">
        <v>129</v>
      </c>
    </row>
    <row r="91" spans="1:5" x14ac:dyDescent="0.3">
      <c r="A91" s="3">
        <v>44158.767227951394</v>
      </c>
      <c r="B91" s="1" t="s">
        <v>150</v>
      </c>
      <c r="C91" s="1">
        <v>16</v>
      </c>
      <c r="D91" s="1" t="s">
        <v>134</v>
      </c>
      <c r="E91" s="1" t="s">
        <v>129</v>
      </c>
    </row>
    <row r="92" spans="1:5" x14ac:dyDescent="0.3">
      <c r="A92" s="3">
        <v>44158.91694628472</v>
      </c>
      <c r="B92" s="1" t="s">
        <v>14</v>
      </c>
      <c r="C92" s="4" t="s">
        <v>127</v>
      </c>
      <c r="D92" s="1" t="s">
        <v>151</v>
      </c>
      <c r="E92" s="1" t="s">
        <v>129</v>
      </c>
    </row>
    <row r="93" spans="1:5" x14ac:dyDescent="0.3">
      <c r="A93" s="3">
        <v>44158.956995219909</v>
      </c>
      <c r="B93" s="1" t="s">
        <v>83</v>
      </c>
      <c r="C93" s="4" t="s">
        <v>152</v>
      </c>
      <c r="D93" s="1" t="s">
        <v>153</v>
      </c>
      <c r="E93" s="1" t="s">
        <v>129</v>
      </c>
    </row>
    <row r="94" spans="1:5" x14ac:dyDescent="0.3">
      <c r="A94" s="3">
        <v>44158.968941562503</v>
      </c>
      <c r="B94" s="1" t="s">
        <v>154</v>
      </c>
      <c r="C94" s="1">
        <v>20</v>
      </c>
      <c r="D94" s="1" t="s">
        <v>155</v>
      </c>
      <c r="E94" s="1" t="s">
        <v>129</v>
      </c>
    </row>
    <row r="95" spans="1:5" x14ac:dyDescent="0.3">
      <c r="A95" s="3">
        <v>44159.301345740736</v>
      </c>
      <c r="B95" s="1" t="s">
        <v>47</v>
      </c>
      <c r="C95" s="1">
        <v>5</v>
      </c>
      <c r="D95" s="1" t="s">
        <v>156</v>
      </c>
      <c r="E95" s="1" t="s">
        <v>129</v>
      </c>
    </row>
    <row r="96" spans="1:5" x14ac:dyDescent="0.3">
      <c r="A96" s="3">
        <v>44159.301692094909</v>
      </c>
      <c r="B96" s="1" t="s">
        <v>47</v>
      </c>
      <c r="C96" s="1">
        <v>6</v>
      </c>
      <c r="D96" s="1" t="s">
        <v>157</v>
      </c>
      <c r="E96" s="1" t="s">
        <v>129</v>
      </c>
    </row>
    <row r="97" spans="1:5" x14ac:dyDescent="0.3">
      <c r="A97" s="3">
        <v>44159.333612812501</v>
      </c>
      <c r="B97" s="1" t="s">
        <v>71</v>
      </c>
      <c r="C97" s="1">
        <v>6</v>
      </c>
      <c r="D97" s="1" t="s">
        <v>158</v>
      </c>
      <c r="E97" s="1" t="s">
        <v>129</v>
      </c>
    </row>
    <row r="98" spans="1:5" x14ac:dyDescent="0.3">
      <c r="A98" s="3">
        <v>44159.338910740742</v>
      </c>
      <c r="B98" s="1" t="s">
        <v>159</v>
      </c>
      <c r="C98" s="1">
        <v>7</v>
      </c>
      <c r="D98" s="1" t="s">
        <v>160</v>
      </c>
      <c r="E98" s="1" t="s">
        <v>129</v>
      </c>
    </row>
    <row r="99" spans="1:5" x14ac:dyDescent="0.3">
      <c r="A99" s="3">
        <v>44159.338955729167</v>
      </c>
      <c r="B99" s="1" t="s">
        <v>140</v>
      </c>
      <c r="C99" s="1">
        <v>11</v>
      </c>
      <c r="D99" s="1" t="s">
        <v>161</v>
      </c>
      <c r="E99" s="1" t="s">
        <v>129</v>
      </c>
    </row>
    <row r="100" spans="1:5" x14ac:dyDescent="0.3">
      <c r="A100" s="3">
        <v>44159.339239814813</v>
      </c>
      <c r="B100" s="1" t="s">
        <v>159</v>
      </c>
      <c r="C100" s="1">
        <v>3</v>
      </c>
      <c r="D100" s="1" t="s">
        <v>162</v>
      </c>
      <c r="E100" s="1" t="s">
        <v>129</v>
      </c>
    </row>
    <row r="101" spans="1:5" x14ac:dyDescent="0.3">
      <c r="A101" s="3">
        <v>44159.339270416662</v>
      </c>
      <c r="B101" s="1" t="s">
        <v>140</v>
      </c>
      <c r="C101" s="1">
        <v>12</v>
      </c>
      <c r="D101" s="1" t="s">
        <v>163</v>
      </c>
      <c r="E101" s="1" t="s">
        <v>129</v>
      </c>
    </row>
    <row r="102" spans="1:5" x14ac:dyDescent="0.3">
      <c r="A102" s="3">
        <v>44159.345243090276</v>
      </c>
      <c r="B102" s="1" t="s">
        <v>164</v>
      </c>
      <c r="C102" s="1">
        <v>14</v>
      </c>
      <c r="D102" s="1" t="s">
        <v>165</v>
      </c>
      <c r="E102" s="1" t="s">
        <v>129</v>
      </c>
    </row>
    <row r="103" spans="1:5" x14ac:dyDescent="0.3">
      <c r="A103" s="3">
        <v>44159.347659421299</v>
      </c>
      <c r="B103" s="1" t="s">
        <v>166</v>
      </c>
      <c r="C103" s="4" t="s">
        <v>167</v>
      </c>
      <c r="D103" s="1" t="s">
        <v>168</v>
      </c>
      <c r="E103" s="1" t="s">
        <v>129</v>
      </c>
    </row>
    <row r="104" spans="1:5" x14ac:dyDescent="0.3">
      <c r="A104" s="3">
        <v>44159.349022800925</v>
      </c>
      <c r="B104" s="1" t="s">
        <v>166</v>
      </c>
      <c r="C104" s="1">
        <v>15</v>
      </c>
      <c r="D104" s="1" t="s">
        <v>169</v>
      </c>
      <c r="E104" s="1" t="s">
        <v>129</v>
      </c>
    </row>
    <row r="105" spans="1:5" x14ac:dyDescent="0.3">
      <c r="A105" s="3">
        <v>44159.349560763891</v>
      </c>
      <c r="B105" s="1" t="s">
        <v>166</v>
      </c>
      <c r="C105" s="4" t="s">
        <v>170</v>
      </c>
      <c r="D105" s="1" t="s">
        <v>171</v>
      </c>
      <c r="E105" s="1" t="s">
        <v>129</v>
      </c>
    </row>
    <row r="106" spans="1:5" x14ac:dyDescent="0.3">
      <c r="A106" s="3">
        <v>44159.504179224532</v>
      </c>
      <c r="B106" s="1" t="s">
        <v>86</v>
      </c>
      <c r="C106" s="1">
        <v>12</v>
      </c>
      <c r="D106" s="1" t="s">
        <v>172</v>
      </c>
      <c r="E106" s="1" t="s">
        <v>129</v>
      </c>
    </row>
    <row r="107" spans="1:5" x14ac:dyDescent="0.3">
      <c r="A107" s="3">
        <v>44159.586396712963</v>
      </c>
      <c r="B107" s="1" t="s">
        <v>30</v>
      </c>
      <c r="C107" s="1">
        <v>6</v>
      </c>
      <c r="D107" s="1" t="s">
        <v>173</v>
      </c>
      <c r="E107" s="1" t="s">
        <v>129</v>
      </c>
    </row>
    <row r="108" spans="1:5" x14ac:dyDescent="0.3">
      <c r="A108" s="3">
        <v>44159.590405983792</v>
      </c>
      <c r="B108" s="1" t="s">
        <v>30</v>
      </c>
      <c r="C108" s="1">
        <v>7</v>
      </c>
      <c r="D108" s="1" t="s">
        <v>174</v>
      </c>
      <c r="E108" s="1" t="s">
        <v>129</v>
      </c>
    </row>
    <row r="109" spans="1:5" x14ac:dyDescent="0.3">
      <c r="A109" s="3">
        <v>44159.699313055557</v>
      </c>
      <c r="B109" s="1" t="s">
        <v>41</v>
      </c>
      <c r="C109" s="1">
        <v>15</v>
      </c>
      <c r="D109" s="1" t="s">
        <v>175</v>
      </c>
      <c r="E109" s="1" t="s">
        <v>129</v>
      </c>
    </row>
    <row r="110" spans="1:5" x14ac:dyDescent="0.3">
      <c r="A110" s="3">
        <v>44160.419144363426</v>
      </c>
      <c r="B110" s="1" t="s">
        <v>140</v>
      </c>
      <c r="C110" s="1">
        <v>7</v>
      </c>
      <c r="D110" s="1" t="s">
        <v>176</v>
      </c>
      <c r="E110" s="1" t="s">
        <v>129</v>
      </c>
    </row>
    <row r="111" spans="1:5" x14ac:dyDescent="0.3">
      <c r="A111" s="3">
        <v>44160.41938417824</v>
      </c>
      <c r="B111" s="1" t="s">
        <v>140</v>
      </c>
      <c r="C111" s="1">
        <v>18</v>
      </c>
      <c r="D111" s="1" t="s">
        <v>177</v>
      </c>
      <c r="E111" s="1" t="s">
        <v>129</v>
      </c>
    </row>
    <row r="112" spans="1:5" x14ac:dyDescent="0.3">
      <c r="A112" s="3">
        <v>44160.463378217595</v>
      </c>
      <c r="B112" s="1" t="s">
        <v>178</v>
      </c>
      <c r="C112" s="4" t="s">
        <v>152</v>
      </c>
      <c r="D112" s="1" t="s">
        <v>179</v>
      </c>
      <c r="E112" s="1" t="s">
        <v>129</v>
      </c>
    </row>
    <row r="113" spans="1:5" x14ac:dyDescent="0.3">
      <c r="A113" s="3">
        <v>44160.463729861112</v>
      </c>
      <c r="B113" s="1" t="s">
        <v>178</v>
      </c>
      <c r="C113" s="1">
        <v>10</v>
      </c>
      <c r="D113" s="1" t="s">
        <v>180</v>
      </c>
      <c r="E113" s="1" t="s">
        <v>129</v>
      </c>
    </row>
    <row r="114" spans="1:5" x14ac:dyDescent="0.3">
      <c r="A114" s="3">
        <v>44160.782965081016</v>
      </c>
      <c r="B114" s="1" t="s">
        <v>115</v>
      </c>
      <c r="C114" s="1">
        <v>32</v>
      </c>
      <c r="D114" s="1" t="s">
        <v>181</v>
      </c>
      <c r="E114" s="1" t="s">
        <v>129</v>
      </c>
    </row>
    <row r="115" spans="1:5" x14ac:dyDescent="0.3">
      <c r="A115" s="3">
        <v>44160.868782013888</v>
      </c>
      <c r="B115" s="1" t="s">
        <v>182</v>
      </c>
      <c r="C115" s="1">
        <v>38</v>
      </c>
      <c r="D115" s="1" t="s">
        <v>183</v>
      </c>
      <c r="E115" s="1" t="s">
        <v>129</v>
      </c>
    </row>
    <row r="116" spans="1:5" x14ac:dyDescent="0.3">
      <c r="A116" s="3">
        <v>44161.626034108791</v>
      </c>
      <c r="B116" s="1" t="s">
        <v>184</v>
      </c>
      <c r="C116" s="1" t="s">
        <v>185</v>
      </c>
      <c r="D116" s="1" t="s">
        <v>186</v>
      </c>
      <c r="E116" s="1" t="s">
        <v>129</v>
      </c>
    </row>
    <row r="117" spans="1:5" x14ac:dyDescent="0.3">
      <c r="A117" s="3">
        <v>44161.699198877315</v>
      </c>
      <c r="B117" s="1" t="s">
        <v>47</v>
      </c>
      <c r="C117" s="1">
        <v>1</v>
      </c>
      <c r="D117" s="1" t="s">
        <v>187</v>
      </c>
      <c r="E117" s="1" t="s">
        <v>129</v>
      </c>
    </row>
    <row r="118" spans="1:5" x14ac:dyDescent="0.3">
      <c r="A118" s="3">
        <v>44161.699538182875</v>
      </c>
      <c r="B118" s="1" t="s">
        <v>47</v>
      </c>
      <c r="C118" s="1">
        <v>2</v>
      </c>
      <c r="D118" s="1" t="s">
        <v>188</v>
      </c>
      <c r="E118" s="1" t="s">
        <v>129</v>
      </c>
    </row>
    <row r="119" spans="1:5" x14ac:dyDescent="0.3">
      <c r="A119" s="3">
        <v>44161.744438807873</v>
      </c>
      <c r="B119" s="1" t="s">
        <v>79</v>
      </c>
      <c r="C119" s="1">
        <v>17</v>
      </c>
      <c r="D119" s="1" t="s">
        <v>189</v>
      </c>
      <c r="E119" s="1" t="s">
        <v>129</v>
      </c>
    </row>
    <row r="120" spans="1:5" x14ac:dyDescent="0.3">
      <c r="A120" s="3">
        <v>44161.971488437499</v>
      </c>
      <c r="B120" s="1" t="s">
        <v>14</v>
      </c>
      <c r="C120" s="4" t="s">
        <v>167</v>
      </c>
      <c r="D120" s="1" t="s">
        <v>190</v>
      </c>
      <c r="E120" s="1" t="s">
        <v>129</v>
      </c>
    </row>
    <row r="121" spans="1:5" x14ac:dyDescent="0.3">
      <c r="A121" s="3">
        <v>44162.838705162038</v>
      </c>
      <c r="B121" s="1" t="s">
        <v>17</v>
      </c>
      <c r="C121" s="4" t="s">
        <v>191</v>
      </c>
      <c r="D121" s="1" t="s">
        <v>192</v>
      </c>
      <c r="E121" s="1" t="s">
        <v>129</v>
      </c>
    </row>
    <row r="122" spans="1:5" x14ac:dyDescent="0.3">
      <c r="A122" s="3">
        <v>44162.845937175924</v>
      </c>
      <c r="B122" s="1" t="s">
        <v>193</v>
      </c>
      <c r="C122" s="1">
        <v>36</v>
      </c>
      <c r="D122" s="1" t="s">
        <v>194</v>
      </c>
      <c r="E122" s="1" t="s">
        <v>129</v>
      </c>
    </row>
    <row r="123" spans="1:5" x14ac:dyDescent="0.3">
      <c r="A123" s="3">
        <v>44162.850942303237</v>
      </c>
      <c r="B123" s="1" t="s">
        <v>195</v>
      </c>
      <c r="C123" s="1">
        <v>13</v>
      </c>
      <c r="D123" s="1" t="s">
        <v>196</v>
      </c>
      <c r="E123" s="1" t="s">
        <v>129</v>
      </c>
    </row>
    <row r="124" spans="1:5" x14ac:dyDescent="0.3">
      <c r="A124" s="3">
        <v>44162.865111805557</v>
      </c>
      <c r="B124" s="1" t="s">
        <v>41</v>
      </c>
      <c r="C124" s="4" t="s">
        <v>127</v>
      </c>
      <c r="D124" s="1" t="s">
        <v>197</v>
      </c>
      <c r="E124" s="1" t="s">
        <v>129</v>
      </c>
    </row>
    <row r="125" spans="1:5" x14ac:dyDescent="0.3">
      <c r="A125" s="3">
        <v>44162.865592951392</v>
      </c>
      <c r="B125" s="1" t="s">
        <v>41</v>
      </c>
      <c r="C125" s="1">
        <v>10</v>
      </c>
      <c r="D125" s="1" t="s">
        <v>198</v>
      </c>
      <c r="E125" s="1" t="s">
        <v>129</v>
      </c>
    </row>
    <row r="126" spans="1:5" x14ac:dyDescent="0.3">
      <c r="A126" s="3">
        <v>44162.868548460647</v>
      </c>
      <c r="B126" s="1" t="s">
        <v>199</v>
      </c>
      <c r="C126" s="1">
        <v>14</v>
      </c>
      <c r="D126" s="1" t="s">
        <v>200</v>
      </c>
      <c r="E126" s="1" t="s">
        <v>129</v>
      </c>
    </row>
    <row r="127" spans="1:5" x14ac:dyDescent="0.3">
      <c r="A127" s="3">
        <v>44162.969841666665</v>
      </c>
      <c r="B127" s="1" t="s">
        <v>53</v>
      </c>
      <c r="C127" s="1">
        <v>9</v>
      </c>
      <c r="D127" s="1" t="s">
        <v>201</v>
      </c>
      <c r="E127" s="1" t="s">
        <v>129</v>
      </c>
    </row>
    <row r="128" spans="1:5" x14ac:dyDescent="0.3">
      <c r="A128" s="3">
        <v>44164.906666585652</v>
      </c>
      <c r="B128" s="1" t="s">
        <v>202</v>
      </c>
      <c r="C128" s="1">
        <v>5</v>
      </c>
      <c r="D128" s="1" t="s">
        <v>203</v>
      </c>
      <c r="E128" s="1" t="s">
        <v>129</v>
      </c>
    </row>
    <row r="129" spans="1:5" x14ac:dyDescent="0.3">
      <c r="A129" s="3">
        <v>44164.916418900466</v>
      </c>
      <c r="B129" s="1" t="s">
        <v>202</v>
      </c>
      <c r="C129" s="1">
        <v>6</v>
      </c>
      <c r="D129" s="1" t="s">
        <v>204</v>
      </c>
      <c r="E129" s="1" t="s">
        <v>129</v>
      </c>
    </row>
    <row r="130" spans="1:5" x14ac:dyDescent="0.3">
      <c r="A130" s="3">
        <v>44166.45922128472</v>
      </c>
      <c r="B130" s="1" t="s">
        <v>205</v>
      </c>
      <c r="C130" s="1">
        <v>14</v>
      </c>
      <c r="D130" s="1" t="s">
        <v>206</v>
      </c>
      <c r="E130" s="1" t="s">
        <v>129</v>
      </c>
    </row>
    <row r="131" spans="1:5" x14ac:dyDescent="0.3">
      <c r="A131" s="3">
        <v>44166.460781828704</v>
      </c>
      <c r="B131" s="1" t="s">
        <v>5</v>
      </c>
      <c r="C131" s="1">
        <v>5</v>
      </c>
      <c r="D131" s="1" t="s">
        <v>207</v>
      </c>
      <c r="E131" s="1" t="s">
        <v>129</v>
      </c>
    </row>
    <row r="132" spans="1:5" x14ac:dyDescent="0.3">
      <c r="A132" s="3">
        <v>44166.845347349532</v>
      </c>
      <c r="B132" s="1" t="s">
        <v>208</v>
      </c>
      <c r="C132" s="1">
        <v>6</v>
      </c>
      <c r="D132" s="1" t="s">
        <v>209</v>
      </c>
      <c r="E132" s="1" t="s">
        <v>129</v>
      </c>
    </row>
    <row r="133" spans="1:5" x14ac:dyDescent="0.3">
      <c r="A133" s="3">
        <v>44168.587938182871</v>
      </c>
      <c r="B133" s="1" t="s">
        <v>105</v>
      </c>
      <c r="C133" s="1">
        <v>1</v>
      </c>
      <c r="D133" s="1" t="s">
        <v>210</v>
      </c>
      <c r="E133" s="1" t="s">
        <v>129</v>
      </c>
    </row>
    <row r="134" spans="1:5" x14ac:dyDescent="0.3">
      <c r="A134" s="3">
        <v>44168.623299386571</v>
      </c>
      <c r="B134" s="1" t="s">
        <v>211</v>
      </c>
      <c r="C134" s="4" t="s">
        <v>130</v>
      </c>
      <c r="D134" s="1" t="s">
        <v>212</v>
      </c>
      <c r="E134" s="1" t="s">
        <v>129</v>
      </c>
    </row>
    <row r="135" spans="1:5" x14ac:dyDescent="0.3">
      <c r="A135" s="3">
        <v>44168.710592812495</v>
      </c>
      <c r="B135" s="1" t="s">
        <v>213</v>
      </c>
      <c r="C135" s="4" t="s">
        <v>167</v>
      </c>
      <c r="D135" s="1" t="s">
        <v>214</v>
      </c>
      <c r="E135" s="1" t="s">
        <v>129</v>
      </c>
    </row>
    <row r="136" spans="1:5" x14ac:dyDescent="0.3">
      <c r="A136" s="3">
        <v>44169.734022847224</v>
      </c>
      <c r="B136" s="1" t="s">
        <v>215</v>
      </c>
      <c r="C136" s="1">
        <v>7</v>
      </c>
      <c r="D136" s="1" t="s">
        <v>216</v>
      </c>
      <c r="E136" s="1" t="s">
        <v>129</v>
      </c>
    </row>
    <row r="137" spans="1:5" x14ac:dyDescent="0.3">
      <c r="A137" s="3">
        <v>44169.741991574076</v>
      </c>
      <c r="B137" s="1" t="s">
        <v>60</v>
      </c>
      <c r="C137" s="1">
        <v>4</v>
      </c>
      <c r="D137" s="1" t="s">
        <v>217</v>
      </c>
      <c r="E137" s="1" t="s">
        <v>129</v>
      </c>
    </row>
    <row r="138" spans="1:5" x14ac:dyDescent="0.3">
      <c r="A138" s="3">
        <v>44169.743218703705</v>
      </c>
      <c r="B138" s="1" t="s">
        <v>60</v>
      </c>
      <c r="C138" s="1">
        <v>4</v>
      </c>
      <c r="D138" s="1" t="s">
        <v>217</v>
      </c>
      <c r="E138" s="1" t="s">
        <v>129</v>
      </c>
    </row>
    <row r="139" spans="1:5" x14ac:dyDescent="0.3">
      <c r="A139" s="3">
        <v>44174.594062037038</v>
      </c>
      <c r="B139" s="1" t="s">
        <v>178</v>
      </c>
      <c r="C139" s="1">
        <v>14</v>
      </c>
      <c r="D139" s="1" t="s">
        <v>218</v>
      </c>
      <c r="E139" s="1" t="s">
        <v>129</v>
      </c>
    </row>
    <row r="140" spans="1:5" x14ac:dyDescent="0.3">
      <c r="A140" s="3">
        <v>44176.698507361114</v>
      </c>
      <c r="B140" s="1" t="s">
        <v>178</v>
      </c>
      <c r="C140" s="1">
        <v>21</v>
      </c>
      <c r="D140" s="1" t="s">
        <v>219</v>
      </c>
      <c r="E140" s="1" t="s">
        <v>129</v>
      </c>
    </row>
    <row r="141" spans="1:5" x14ac:dyDescent="0.3">
      <c r="A141" s="3">
        <v>44158.709717256948</v>
      </c>
      <c r="B141" s="1" t="s">
        <v>220</v>
      </c>
      <c r="C141" s="1">
        <v>13</v>
      </c>
      <c r="D141" s="1" t="s">
        <v>132</v>
      </c>
      <c r="E141" s="1" t="s">
        <v>221</v>
      </c>
    </row>
    <row r="142" spans="1:5" x14ac:dyDescent="0.3">
      <c r="A142" s="3">
        <v>44158.710245949071</v>
      </c>
      <c r="B142" s="1" t="s">
        <v>27</v>
      </c>
      <c r="C142" s="4" t="s">
        <v>135</v>
      </c>
      <c r="D142" s="1" t="s">
        <v>136</v>
      </c>
      <c r="E142" s="1" t="s">
        <v>221</v>
      </c>
    </row>
    <row r="143" spans="1:5" x14ac:dyDescent="0.3">
      <c r="A143" s="3">
        <v>44158.710362048616</v>
      </c>
      <c r="B143" s="1" t="s">
        <v>133</v>
      </c>
      <c r="C143" s="1">
        <v>1640</v>
      </c>
      <c r="D143" s="1" t="s">
        <v>222</v>
      </c>
      <c r="E143" s="1" t="s">
        <v>221</v>
      </c>
    </row>
    <row r="144" spans="1:5" x14ac:dyDescent="0.3">
      <c r="A144" s="3">
        <v>44158.728465474538</v>
      </c>
      <c r="B144" s="1" t="s">
        <v>71</v>
      </c>
      <c r="C144" s="1">
        <v>918</v>
      </c>
      <c r="D144" s="1" t="s">
        <v>223</v>
      </c>
      <c r="E144" s="1" t="s">
        <v>221</v>
      </c>
    </row>
    <row r="145" spans="1:5" x14ac:dyDescent="0.3">
      <c r="A145" s="3">
        <v>44158.758439861107</v>
      </c>
      <c r="B145" s="1" t="s">
        <v>146</v>
      </c>
      <c r="C145" s="1">
        <v>605</v>
      </c>
      <c r="D145" s="1" t="s">
        <v>224</v>
      </c>
      <c r="E145" s="1" t="s">
        <v>221</v>
      </c>
    </row>
    <row r="146" spans="1:5" x14ac:dyDescent="0.3">
      <c r="A146" s="3">
        <v>44158.767002939814</v>
      </c>
      <c r="B146" s="1" t="s">
        <v>148</v>
      </c>
      <c r="C146" s="1" t="s">
        <v>225</v>
      </c>
      <c r="D146" s="1" t="s">
        <v>226</v>
      </c>
      <c r="E146" s="1" t="s">
        <v>221</v>
      </c>
    </row>
    <row r="147" spans="1:5" x14ac:dyDescent="0.3">
      <c r="A147" s="3">
        <v>44158.785827662039</v>
      </c>
      <c r="B147" s="1" t="s">
        <v>227</v>
      </c>
      <c r="C147" s="1" t="s">
        <v>228</v>
      </c>
      <c r="D147" s="1" t="s">
        <v>229</v>
      </c>
      <c r="E147" s="1" t="s">
        <v>221</v>
      </c>
    </row>
    <row r="148" spans="1:5" x14ac:dyDescent="0.3">
      <c r="A148" s="3">
        <v>44158.835251087963</v>
      </c>
      <c r="B148" s="1" t="s">
        <v>71</v>
      </c>
      <c r="C148" s="1">
        <v>210</v>
      </c>
      <c r="D148" s="1" t="s">
        <v>230</v>
      </c>
      <c r="E148" s="1" t="s">
        <v>221</v>
      </c>
    </row>
    <row r="149" spans="1:5" x14ac:dyDescent="0.3">
      <c r="A149" s="3">
        <v>44158.919179502314</v>
      </c>
      <c r="B149" s="1" t="s">
        <v>14</v>
      </c>
      <c r="C149" s="1">
        <v>805</v>
      </c>
      <c r="D149" s="1" t="s">
        <v>231</v>
      </c>
      <c r="E149" s="1" t="s">
        <v>221</v>
      </c>
    </row>
    <row r="150" spans="1:5" x14ac:dyDescent="0.3">
      <c r="A150" s="3">
        <v>44159.283697152779</v>
      </c>
      <c r="B150" s="1" t="s">
        <v>83</v>
      </c>
      <c r="C150" s="1">
        <v>305</v>
      </c>
      <c r="D150" s="1" t="s">
        <v>232</v>
      </c>
      <c r="E150" s="1" t="s">
        <v>221</v>
      </c>
    </row>
    <row r="151" spans="1:5" x14ac:dyDescent="0.3">
      <c r="A151" s="3">
        <v>44159.30110636574</v>
      </c>
      <c r="B151" s="1" t="s">
        <v>233</v>
      </c>
      <c r="C151" s="1" t="s">
        <v>234</v>
      </c>
      <c r="D151" s="1" t="s">
        <v>235</v>
      </c>
      <c r="E151" s="1" t="s">
        <v>221</v>
      </c>
    </row>
    <row r="152" spans="1:5" x14ac:dyDescent="0.3">
      <c r="A152" s="3">
        <v>44159.302763113425</v>
      </c>
      <c r="B152" s="1" t="s">
        <v>47</v>
      </c>
      <c r="C152" s="1" t="s">
        <v>236</v>
      </c>
      <c r="D152" s="44" t="s">
        <v>640</v>
      </c>
      <c r="E152" s="1" t="s">
        <v>221</v>
      </c>
    </row>
    <row r="153" spans="1:5" x14ac:dyDescent="0.3">
      <c r="A153" s="3">
        <v>44159.309903657406</v>
      </c>
      <c r="B153" s="1" t="s">
        <v>140</v>
      </c>
      <c r="C153" s="1">
        <v>1711</v>
      </c>
      <c r="D153" s="1" t="s">
        <v>237</v>
      </c>
      <c r="E153" s="1" t="s">
        <v>221</v>
      </c>
    </row>
    <row r="154" spans="1:5" x14ac:dyDescent="0.3">
      <c r="A154" s="3">
        <v>44159.334160636572</v>
      </c>
      <c r="B154" s="1" t="s">
        <v>71</v>
      </c>
      <c r="C154" s="1">
        <v>716</v>
      </c>
      <c r="D154" s="1" t="s">
        <v>238</v>
      </c>
      <c r="E154" s="1" t="s">
        <v>221</v>
      </c>
    </row>
    <row r="155" spans="1:5" x14ac:dyDescent="0.3">
      <c r="A155" s="3">
        <v>44159.339554074075</v>
      </c>
      <c r="B155" s="1" t="s">
        <v>159</v>
      </c>
      <c r="C155" s="4" t="s">
        <v>239</v>
      </c>
      <c r="D155" s="1" t="s">
        <v>240</v>
      </c>
      <c r="E155" s="1" t="s">
        <v>221</v>
      </c>
    </row>
    <row r="156" spans="1:5" x14ac:dyDescent="0.3">
      <c r="A156" s="3">
        <v>44159.344953946755</v>
      </c>
      <c r="B156" s="1" t="s">
        <v>164</v>
      </c>
      <c r="C156" s="1">
        <v>1406</v>
      </c>
      <c r="D156" s="1" t="s">
        <v>241</v>
      </c>
      <c r="E156" s="1" t="s">
        <v>221</v>
      </c>
    </row>
    <row r="157" spans="1:5" x14ac:dyDescent="0.3">
      <c r="A157" s="3">
        <v>44159.348272118055</v>
      </c>
      <c r="B157" s="1" t="s">
        <v>166</v>
      </c>
      <c r="C157" s="1">
        <v>915</v>
      </c>
      <c r="D157" s="1" t="s">
        <v>242</v>
      </c>
      <c r="E157" s="1" t="s">
        <v>221</v>
      </c>
    </row>
    <row r="158" spans="1:5" x14ac:dyDescent="0.3">
      <c r="A158" s="3">
        <v>44159.349347326388</v>
      </c>
      <c r="B158" s="1" t="s">
        <v>166</v>
      </c>
      <c r="C158" s="1">
        <v>614</v>
      </c>
      <c r="D158" s="1" t="s">
        <v>243</v>
      </c>
      <c r="E158" s="1" t="s">
        <v>221</v>
      </c>
    </row>
    <row r="159" spans="1:5" x14ac:dyDescent="0.3">
      <c r="A159" s="3">
        <v>44159.521178136572</v>
      </c>
      <c r="B159" s="1" t="s">
        <v>41</v>
      </c>
      <c r="C159" s="1" t="s">
        <v>244</v>
      </c>
      <c r="D159" s="1" t="s">
        <v>245</v>
      </c>
      <c r="E159" s="1" t="s">
        <v>221</v>
      </c>
    </row>
    <row r="160" spans="1:5" x14ac:dyDescent="0.3">
      <c r="A160" s="3">
        <v>44159.590118877313</v>
      </c>
      <c r="B160" s="1" t="s">
        <v>30</v>
      </c>
      <c r="C160" s="1" t="s">
        <v>246</v>
      </c>
      <c r="D160" s="1" t="s">
        <v>247</v>
      </c>
      <c r="E160" s="1" t="s">
        <v>221</v>
      </c>
    </row>
    <row r="161" spans="1:5" x14ac:dyDescent="0.3">
      <c r="A161" s="3">
        <v>44159.719984490745</v>
      </c>
      <c r="B161" s="1" t="s">
        <v>91</v>
      </c>
      <c r="C161" s="1">
        <v>1224</v>
      </c>
      <c r="D161" s="1" t="s">
        <v>248</v>
      </c>
      <c r="E161" s="1" t="s">
        <v>221</v>
      </c>
    </row>
    <row r="162" spans="1:5" x14ac:dyDescent="0.3">
      <c r="A162" s="3">
        <v>44160.382658518516</v>
      </c>
      <c r="B162" s="1" t="s">
        <v>140</v>
      </c>
      <c r="C162" s="4" t="s">
        <v>249</v>
      </c>
      <c r="D162" s="1" t="s">
        <v>250</v>
      </c>
      <c r="E162" s="1" t="s">
        <v>221</v>
      </c>
    </row>
    <row r="163" spans="1:5" x14ac:dyDescent="0.3">
      <c r="A163" s="3">
        <v>44160.464594432866</v>
      </c>
      <c r="B163" s="1" t="s">
        <v>178</v>
      </c>
      <c r="C163" s="1" t="s">
        <v>251</v>
      </c>
      <c r="D163" s="1" t="s">
        <v>252</v>
      </c>
      <c r="E163" s="1" t="s">
        <v>221</v>
      </c>
    </row>
    <row r="164" spans="1:5" x14ac:dyDescent="0.3">
      <c r="A164" s="3">
        <v>44160.713372245373</v>
      </c>
      <c r="B164" s="1" t="s">
        <v>8</v>
      </c>
      <c r="C164" s="1">
        <v>512</v>
      </c>
      <c r="D164" s="1" t="s">
        <v>253</v>
      </c>
      <c r="E164" s="1" t="s">
        <v>221</v>
      </c>
    </row>
    <row r="165" spans="1:5" x14ac:dyDescent="0.3">
      <c r="A165" s="3">
        <v>44160.785003900462</v>
      </c>
      <c r="B165" s="1" t="s">
        <v>115</v>
      </c>
      <c r="C165" s="1">
        <v>3218</v>
      </c>
      <c r="D165" s="1" t="s">
        <v>254</v>
      </c>
      <c r="E165" s="1" t="s">
        <v>221</v>
      </c>
    </row>
    <row r="166" spans="1:5" x14ac:dyDescent="0.3">
      <c r="A166" s="3">
        <v>44160.868153993055</v>
      </c>
      <c r="B166" s="1" t="s">
        <v>182</v>
      </c>
      <c r="C166" s="1">
        <v>3638</v>
      </c>
      <c r="D166" s="1" t="s">
        <v>255</v>
      </c>
      <c r="E166" s="1" t="s">
        <v>221</v>
      </c>
    </row>
    <row r="167" spans="1:5" x14ac:dyDescent="0.3">
      <c r="A167" s="3">
        <v>44161.700040474534</v>
      </c>
      <c r="B167" s="1" t="s">
        <v>47</v>
      </c>
      <c r="C167" s="1" t="s">
        <v>256</v>
      </c>
      <c r="D167" s="1" t="s">
        <v>257</v>
      </c>
      <c r="E167" s="1" t="s">
        <v>221</v>
      </c>
    </row>
    <row r="168" spans="1:5" x14ac:dyDescent="0.3">
      <c r="A168" s="3">
        <v>44161.743652060184</v>
      </c>
      <c r="B168" s="1" t="s">
        <v>79</v>
      </c>
      <c r="C168" s="1">
        <v>1710</v>
      </c>
      <c r="D168" s="1" t="s">
        <v>258</v>
      </c>
      <c r="E168" s="1" t="s">
        <v>221</v>
      </c>
    </row>
    <row r="169" spans="1:5" x14ac:dyDescent="0.3">
      <c r="A169" s="3">
        <v>44161.744249467592</v>
      </c>
      <c r="B169" s="1" t="s">
        <v>79</v>
      </c>
      <c r="C169" s="1">
        <v>1413</v>
      </c>
      <c r="D169" s="1" t="s">
        <v>259</v>
      </c>
      <c r="E169" s="1" t="s">
        <v>221</v>
      </c>
    </row>
    <row r="170" spans="1:5" x14ac:dyDescent="0.3">
      <c r="A170" s="3">
        <v>44161.774238912039</v>
      </c>
      <c r="B170" s="1" t="s">
        <v>17</v>
      </c>
      <c r="C170" s="1" t="s">
        <v>260</v>
      </c>
      <c r="D170" s="1" t="s">
        <v>261</v>
      </c>
      <c r="E170" s="1" t="s">
        <v>221</v>
      </c>
    </row>
    <row r="171" spans="1:5" x14ac:dyDescent="0.3">
      <c r="A171" s="3">
        <v>44162.557578912034</v>
      </c>
      <c r="B171" s="1" t="s">
        <v>262</v>
      </c>
      <c r="C171" s="1">
        <v>1213</v>
      </c>
      <c r="D171" s="1" t="s">
        <v>263</v>
      </c>
      <c r="E171" s="1" t="s">
        <v>221</v>
      </c>
    </row>
    <row r="172" spans="1:5" x14ac:dyDescent="0.3">
      <c r="A172" s="3">
        <v>44162.590734756945</v>
      </c>
      <c r="B172" s="1" t="s">
        <v>17</v>
      </c>
      <c r="C172" s="4" t="s">
        <v>264</v>
      </c>
      <c r="D172" s="1" t="s">
        <v>265</v>
      </c>
      <c r="E172" s="1" t="s">
        <v>221</v>
      </c>
    </row>
    <row r="173" spans="1:5" x14ac:dyDescent="0.3">
      <c r="A173" s="3">
        <v>44162.693428356477</v>
      </c>
      <c r="B173" s="1" t="s">
        <v>266</v>
      </c>
      <c r="C173" s="1">
        <v>314</v>
      </c>
      <c r="D173" s="1" t="s">
        <v>267</v>
      </c>
      <c r="E173" s="1" t="s">
        <v>221</v>
      </c>
    </row>
    <row r="174" spans="1:5" x14ac:dyDescent="0.3">
      <c r="A174" s="3">
        <v>44162.84751792824</v>
      </c>
      <c r="B174" s="1" t="s">
        <v>193</v>
      </c>
      <c r="C174" s="1">
        <v>536</v>
      </c>
      <c r="D174" s="1" t="s">
        <v>268</v>
      </c>
      <c r="E174" s="1" t="s">
        <v>221</v>
      </c>
    </row>
    <row r="175" spans="1:5" x14ac:dyDescent="0.3">
      <c r="A175" s="3">
        <v>44162.877466018515</v>
      </c>
      <c r="B175" s="1" t="s">
        <v>53</v>
      </c>
      <c r="C175" s="1">
        <v>1217</v>
      </c>
      <c r="D175" s="1" t="s">
        <v>269</v>
      </c>
      <c r="E175" s="1" t="s">
        <v>221</v>
      </c>
    </row>
    <row r="176" spans="1:5" x14ac:dyDescent="0.3">
      <c r="A176" s="3">
        <v>44163.291607361112</v>
      </c>
      <c r="B176" s="1" t="s">
        <v>53</v>
      </c>
      <c r="C176" s="1">
        <v>913</v>
      </c>
      <c r="D176" s="1" t="s">
        <v>270</v>
      </c>
      <c r="E176" s="1" t="s">
        <v>221</v>
      </c>
    </row>
    <row r="177" spans="1:5" x14ac:dyDescent="0.3">
      <c r="A177" s="3">
        <v>44164.917601493056</v>
      </c>
      <c r="B177" s="1" t="s">
        <v>202</v>
      </c>
      <c r="C177" s="4" t="s">
        <v>271</v>
      </c>
      <c r="D177" s="1" t="s">
        <v>272</v>
      </c>
      <c r="E177" s="1" t="s">
        <v>221</v>
      </c>
    </row>
    <row r="178" spans="1:5" x14ac:dyDescent="0.3">
      <c r="A178" s="3">
        <v>44165.316767337965</v>
      </c>
      <c r="B178" s="1" t="s">
        <v>273</v>
      </c>
      <c r="C178" s="1" t="s">
        <v>274</v>
      </c>
      <c r="D178" s="1" t="s">
        <v>275</v>
      </c>
      <c r="E178" s="1" t="s">
        <v>221</v>
      </c>
    </row>
    <row r="179" spans="1:5" x14ac:dyDescent="0.3">
      <c r="A179" s="3">
        <v>44165.787376562497</v>
      </c>
      <c r="B179" s="1" t="s">
        <v>276</v>
      </c>
      <c r="C179" s="1" t="s">
        <v>277</v>
      </c>
      <c r="D179" s="1" t="s">
        <v>278</v>
      </c>
      <c r="E179" s="1" t="s">
        <v>221</v>
      </c>
    </row>
    <row r="180" spans="1:5" x14ac:dyDescent="0.3">
      <c r="A180" s="3">
        <v>44166.632000613426</v>
      </c>
      <c r="B180" s="1" t="s">
        <v>205</v>
      </c>
      <c r="C180" s="1" t="s">
        <v>279</v>
      </c>
      <c r="D180" s="1" t="s">
        <v>280</v>
      </c>
      <c r="E180" s="1" t="s">
        <v>221</v>
      </c>
    </row>
    <row r="181" spans="1:5" x14ac:dyDescent="0.3">
      <c r="A181" s="3">
        <v>44166.632682013893</v>
      </c>
      <c r="B181" s="1" t="s">
        <v>205</v>
      </c>
      <c r="C181" s="4" t="s">
        <v>281</v>
      </c>
      <c r="D181" s="1" t="s">
        <v>282</v>
      </c>
      <c r="E181" s="1" t="s">
        <v>221</v>
      </c>
    </row>
    <row r="182" spans="1:5" x14ac:dyDescent="0.3">
      <c r="A182" s="3">
        <v>44166.71003519676</v>
      </c>
      <c r="B182" s="1" t="s">
        <v>5</v>
      </c>
      <c r="C182" s="1" t="s">
        <v>283</v>
      </c>
      <c r="D182" s="1" t="s">
        <v>284</v>
      </c>
      <c r="E182" s="1" t="s">
        <v>221</v>
      </c>
    </row>
    <row r="183" spans="1:5" x14ac:dyDescent="0.3">
      <c r="A183" s="3">
        <v>44166.941437673609</v>
      </c>
      <c r="B183" s="1" t="s">
        <v>205</v>
      </c>
      <c r="C183" s="1">
        <v>2.8</v>
      </c>
      <c r="D183" s="1" t="s">
        <v>285</v>
      </c>
      <c r="E183" s="1" t="s">
        <v>221</v>
      </c>
    </row>
    <row r="184" spans="1:5" x14ac:dyDescent="0.3">
      <c r="A184" s="3">
        <v>44167.586344675925</v>
      </c>
      <c r="B184" s="1" t="s">
        <v>53</v>
      </c>
      <c r="C184" s="1" t="s">
        <v>286</v>
      </c>
      <c r="D184" s="1" t="s">
        <v>287</v>
      </c>
      <c r="E184" s="1" t="s">
        <v>221</v>
      </c>
    </row>
    <row r="185" spans="1:5" x14ac:dyDescent="0.3">
      <c r="A185" s="3">
        <v>44168.510351006946</v>
      </c>
      <c r="B185" s="1" t="s">
        <v>123</v>
      </c>
      <c r="C185" s="1">
        <v>701</v>
      </c>
      <c r="D185" s="1" t="s">
        <v>288</v>
      </c>
      <c r="E185" s="1" t="s">
        <v>221</v>
      </c>
    </row>
    <row r="186" spans="1:5" x14ac:dyDescent="0.3">
      <c r="A186" s="3">
        <v>44168.511218900458</v>
      </c>
      <c r="B186" s="1" t="s">
        <v>123</v>
      </c>
      <c r="C186" s="1">
        <v>508</v>
      </c>
      <c r="D186" s="1" t="s">
        <v>289</v>
      </c>
      <c r="E186" s="1" t="s">
        <v>221</v>
      </c>
    </row>
    <row r="187" spans="1:5" x14ac:dyDescent="0.3">
      <c r="A187" s="3">
        <v>44168.587308784721</v>
      </c>
      <c r="B187" s="1" t="s">
        <v>105</v>
      </c>
      <c r="C187" s="1" t="s">
        <v>290</v>
      </c>
      <c r="D187" s="1" t="s">
        <v>291</v>
      </c>
      <c r="E187" s="1" t="s">
        <v>221</v>
      </c>
    </row>
    <row r="188" spans="1:5" x14ac:dyDescent="0.3">
      <c r="A188" s="3">
        <v>44168.627894884259</v>
      </c>
      <c r="B188" s="1" t="s">
        <v>211</v>
      </c>
      <c r="C188" s="1">
        <v>409</v>
      </c>
      <c r="D188" s="1" t="s">
        <v>292</v>
      </c>
      <c r="E188" s="1" t="s">
        <v>221</v>
      </c>
    </row>
    <row r="189" spans="1:5" x14ac:dyDescent="0.3">
      <c r="A189" s="3">
        <v>44168.709539270829</v>
      </c>
      <c r="B189" s="1" t="s">
        <v>213</v>
      </c>
      <c r="C189" s="1">
        <v>605</v>
      </c>
      <c r="D189" s="1" t="s">
        <v>293</v>
      </c>
      <c r="E189" s="1" t="s">
        <v>221</v>
      </c>
    </row>
    <row r="190" spans="1:5" x14ac:dyDescent="0.3">
      <c r="A190" s="3">
        <v>44173.648118958328</v>
      </c>
      <c r="B190" s="1" t="s">
        <v>294</v>
      </c>
      <c r="C190" s="1" t="s">
        <v>295</v>
      </c>
      <c r="D190" s="1" t="s">
        <v>296</v>
      </c>
      <c r="E190" s="1" t="s">
        <v>221</v>
      </c>
    </row>
    <row r="191" spans="1:5" x14ac:dyDescent="0.3">
      <c r="A191" s="3">
        <v>44173.660772615738</v>
      </c>
      <c r="B191" s="1">
        <v>412</v>
      </c>
      <c r="C191" s="4" t="s">
        <v>297</v>
      </c>
      <c r="D191" s="1" t="s">
        <v>298</v>
      </c>
      <c r="E191" s="1" t="s">
        <v>221</v>
      </c>
    </row>
    <row r="192" spans="1:5" x14ac:dyDescent="0.3">
      <c r="A192" s="3">
        <v>44176.460242083333</v>
      </c>
      <c r="B192" s="1" t="s">
        <v>299</v>
      </c>
      <c r="C192" s="1">
        <v>115</v>
      </c>
      <c r="D192" s="1" t="s">
        <v>300</v>
      </c>
      <c r="E192" s="1" t="s">
        <v>221</v>
      </c>
    </row>
    <row r="193" spans="1:5" x14ac:dyDescent="0.3">
      <c r="A193" s="3">
        <v>44176.700800439816</v>
      </c>
      <c r="B193" s="1" t="s">
        <v>36</v>
      </c>
      <c r="C193" s="4" t="s">
        <v>301</v>
      </c>
      <c r="D193" s="1" t="s">
        <v>302</v>
      </c>
      <c r="E193" s="1" t="s">
        <v>221</v>
      </c>
    </row>
    <row r="194" spans="1:5" x14ac:dyDescent="0.3">
      <c r="A194" s="3">
        <v>44159.340667060183</v>
      </c>
      <c r="B194" s="1" t="s">
        <v>159</v>
      </c>
      <c r="C194" s="4" t="s">
        <v>303</v>
      </c>
      <c r="D194" s="1" t="s">
        <v>304</v>
      </c>
    </row>
  </sheetData>
  <sortState ref="A2:E194">
    <sortCondition ref="E1"/>
  </sortState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workbookViewId="0">
      <selection sqref="A1:Q1"/>
    </sheetView>
  </sheetViews>
  <sheetFormatPr defaultRowHeight="16.2" x14ac:dyDescent="0.3"/>
  <cols>
    <col min="1" max="1" width="8.21875" bestFit="1" customWidth="1"/>
    <col min="2" max="3" width="12.88671875" bestFit="1" customWidth="1"/>
    <col min="4" max="4" width="12.33203125" bestFit="1" customWidth="1"/>
    <col min="5" max="5" width="9.77734375" bestFit="1" customWidth="1"/>
    <col min="6" max="6" width="12.33203125" bestFit="1" customWidth="1"/>
    <col min="7" max="7" width="14.88671875" bestFit="1" customWidth="1"/>
    <col min="8" max="8" width="12.33203125" bestFit="1" customWidth="1"/>
    <col min="9" max="12" width="14.88671875" bestFit="1" customWidth="1"/>
    <col min="13" max="19" width="17.33203125" bestFit="1" customWidth="1"/>
  </cols>
  <sheetData>
    <row r="1" spans="1:17" ht="49.8" x14ac:dyDescent="0.3">
      <c r="A1" s="55" t="s">
        <v>641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49.8" x14ac:dyDescent="0.3">
      <c r="A2" s="57" t="s">
        <v>642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x14ac:dyDescent="0.3">
      <c r="A3" s="59" t="s">
        <v>643</v>
      </c>
      <c r="B3" s="59" t="s">
        <v>644</v>
      </c>
      <c r="C3" s="59" t="s">
        <v>645</v>
      </c>
      <c r="D3" s="59" t="s">
        <v>646</v>
      </c>
      <c r="E3" s="59" t="s">
        <v>647</v>
      </c>
      <c r="F3" s="59" t="s">
        <v>648</v>
      </c>
      <c r="G3" s="59" t="s">
        <v>649</v>
      </c>
      <c r="H3" s="59" t="s">
        <v>650</v>
      </c>
      <c r="I3" s="59" t="s">
        <v>651</v>
      </c>
      <c r="J3" s="59" t="s">
        <v>652</v>
      </c>
      <c r="K3" s="59" t="s">
        <v>653</v>
      </c>
      <c r="L3" s="59" t="s">
        <v>654</v>
      </c>
      <c r="M3" s="59" t="s">
        <v>655</v>
      </c>
      <c r="N3" s="59" t="s">
        <v>656</v>
      </c>
      <c r="O3" s="59" t="s">
        <v>657</v>
      </c>
    </row>
    <row r="4" spans="1:17" x14ac:dyDescent="0.3">
      <c r="A4" s="59" t="s">
        <v>658</v>
      </c>
      <c r="B4" s="59" t="s">
        <v>659</v>
      </c>
      <c r="C4" s="59" t="s">
        <v>660</v>
      </c>
      <c r="D4" s="59" t="s">
        <v>661</v>
      </c>
      <c r="E4" s="59" t="s">
        <v>662</v>
      </c>
      <c r="F4" s="59" t="s">
        <v>663</v>
      </c>
      <c r="G4" s="59" t="s">
        <v>664</v>
      </c>
      <c r="H4" s="59" t="s">
        <v>665</v>
      </c>
      <c r="I4" s="59" t="s">
        <v>666</v>
      </c>
      <c r="J4" s="59" t="s">
        <v>667</v>
      </c>
      <c r="K4" s="59" t="s">
        <v>668</v>
      </c>
      <c r="L4" s="59" t="s">
        <v>669</v>
      </c>
      <c r="M4" s="59" t="s">
        <v>670</v>
      </c>
      <c r="N4" s="59" t="s">
        <v>671</v>
      </c>
      <c r="O4" s="59" t="s">
        <v>672</v>
      </c>
    </row>
    <row r="5" spans="1:17" x14ac:dyDescent="0.3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7" x14ac:dyDescent="0.3">
      <c r="A6" s="59" t="s">
        <v>673</v>
      </c>
      <c r="B6" s="59" t="s">
        <v>674</v>
      </c>
      <c r="C6" s="59" t="s">
        <v>675</v>
      </c>
      <c r="D6" s="59" t="s">
        <v>676</v>
      </c>
      <c r="E6" s="59" t="s">
        <v>677</v>
      </c>
      <c r="F6" s="59" t="s">
        <v>678</v>
      </c>
      <c r="G6" s="59" t="s">
        <v>679</v>
      </c>
      <c r="H6" s="59" t="s">
        <v>680</v>
      </c>
      <c r="I6" s="59" t="s">
        <v>681</v>
      </c>
      <c r="J6" s="59" t="s">
        <v>682</v>
      </c>
      <c r="K6" s="59" t="s">
        <v>683</v>
      </c>
      <c r="L6" s="59" t="s">
        <v>684</v>
      </c>
      <c r="M6" s="59" t="s">
        <v>685</v>
      </c>
      <c r="N6" s="59" t="s">
        <v>686</v>
      </c>
      <c r="O6" s="59" t="s">
        <v>687</v>
      </c>
    </row>
    <row r="7" spans="1:17" x14ac:dyDescent="0.3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7" x14ac:dyDescent="0.3">
      <c r="A8" s="59" t="s">
        <v>688</v>
      </c>
      <c r="B8" s="59" t="s">
        <v>689</v>
      </c>
      <c r="C8" s="59" t="s">
        <v>690</v>
      </c>
      <c r="D8" s="59" t="s">
        <v>691</v>
      </c>
      <c r="E8" s="59" t="s">
        <v>692</v>
      </c>
      <c r="F8" s="59" t="s">
        <v>693</v>
      </c>
      <c r="G8" s="59" t="s">
        <v>694</v>
      </c>
      <c r="H8" s="59" t="s">
        <v>695</v>
      </c>
      <c r="I8" s="59" t="s">
        <v>696</v>
      </c>
      <c r="J8" s="59" t="s">
        <v>697</v>
      </c>
      <c r="K8" s="59" t="s">
        <v>698</v>
      </c>
      <c r="L8" s="59" t="s">
        <v>699</v>
      </c>
      <c r="M8" s="59" t="s">
        <v>685</v>
      </c>
      <c r="N8" s="59" t="s">
        <v>686</v>
      </c>
      <c r="O8" s="59" t="s">
        <v>687</v>
      </c>
    </row>
    <row r="9" spans="1:17" x14ac:dyDescent="0.3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7" x14ac:dyDescent="0.3">
      <c r="A10" s="60" t="s">
        <v>700</v>
      </c>
      <c r="B10" s="59" t="s">
        <v>701</v>
      </c>
      <c r="C10" s="59" t="s">
        <v>702</v>
      </c>
      <c r="D10" s="59" t="s">
        <v>703</v>
      </c>
      <c r="E10" s="59" t="s">
        <v>704</v>
      </c>
      <c r="F10" s="59" t="s">
        <v>705</v>
      </c>
      <c r="G10" s="59" t="s">
        <v>706</v>
      </c>
      <c r="H10" s="59" t="s">
        <v>707</v>
      </c>
      <c r="I10" s="59" t="s">
        <v>681</v>
      </c>
      <c r="J10" s="59" t="s">
        <v>682</v>
      </c>
      <c r="K10" s="59" t="s">
        <v>683</v>
      </c>
      <c r="L10" s="59" t="s">
        <v>708</v>
      </c>
      <c r="M10" s="59" t="s">
        <v>685</v>
      </c>
      <c r="N10" s="59" t="s">
        <v>686</v>
      </c>
      <c r="O10" s="59" t="s">
        <v>687</v>
      </c>
    </row>
    <row r="11" spans="1:17" x14ac:dyDescent="0.3">
      <c r="A11" s="60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7" x14ac:dyDescent="0.3">
      <c r="A12" s="61"/>
      <c r="B12" s="61"/>
      <c r="C12" s="62"/>
      <c r="D12" s="62"/>
      <c r="E12" s="62"/>
      <c r="F12" s="63"/>
    </row>
    <row r="13" spans="1:17" x14ac:dyDescent="0.3">
      <c r="A13" s="62"/>
      <c r="B13" s="61"/>
      <c r="C13" s="62"/>
      <c r="D13" s="62"/>
      <c r="E13" s="62"/>
      <c r="F13" s="63"/>
    </row>
    <row r="14" spans="1:17" ht="49.8" x14ac:dyDescent="0.3">
      <c r="A14" s="57" t="s">
        <v>709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64"/>
    </row>
    <row r="15" spans="1:17" x14ac:dyDescent="0.3">
      <c r="A15" s="60" t="s">
        <v>710</v>
      </c>
      <c r="B15" s="59" t="s">
        <v>711</v>
      </c>
      <c r="C15" s="59" t="s">
        <v>712</v>
      </c>
      <c r="D15" s="59" t="s">
        <v>713</v>
      </c>
      <c r="E15" s="59" t="s">
        <v>714</v>
      </c>
      <c r="F15" s="59" t="s">
        <v>715</v>
      </c>
      <c r="G15" s="59" t="s">
        <v>716</v>
      </c>
      <c r="H15" s="59" t="s">
        <v>717</v>
      </c>
      <c r="I15" s="59" t="s">
        <v>718</v>
      </c>
      <c r="J15" s="59" t="s">
        <v>719</v>
      </c>
      <c r="K15" s="59" t="s">
        <v>720</v>
      </c>
      <c r="L15" s="59" t="s">
        <v>721</v>
      </c>
      <c r="M15" s="59" t="s">
        <v>722</v>
      </c>
      <c r="N15" s="59" t="s">
        <v>723</v>
      </c>
      <c r="O15" s="59" t="s">
        <v>724</v>
      </c>
      <c r="P15" s="59" t="s">
        <v>725</v>
      </c>
      <c r="Q15" s="59" t="s">
        <v>726</v>
      </c>
    </row>
    <row r="16" spans="1:17" x14ac:dyDescent="0.3">
      <c r="A16" s="60" t="s">
        <v>727</v>
      </c>
      <c r="B16" s="59" t="s">
        <v>728</v>
      </c>
      <c r="C16" s="59" t="s">
        <v>729</v>
      </c>
      <c r="D16" s="59" t="s">
        <v>730</v>
      </c>
      <c r="E16" s="59" t="s">
        <v>731</v>
      </c>
      <c r="F16" s="59" t="s">
        <v>732</v>
      </c>
      <c r="G16" s="59" t="s">
        <v>733</v>
      </c>
      <c r="H16" s="59" t="s">
        <v>734</v>
      </c>
      <c r="I16" s="59" t="s">
        <v>735</v>
      </c>
      <c r="J16" s="59" t="s">
        <v>736</v>
      </c>
      <c r="K16" s="59" t="s">
        <v>737</v>
      </c>
      <c r="L16" s="59" t="s">
        <v>682</v>
      </c>
      <c r="M16" s="59" t="s">
        <v>683</v>
      </c>
      <c r="N16" s="59" t="s">
        <v>738</v>
      </c>
      <c r="O16" s="59" t="s">
        <v>739</v>
      </c>
      <c r="P16" s="59" t="s">
        <v>740</v>
      </c>
      <c r="Q16" s="59" t="s">
        <v>741</v>
      </c>
    </row>
    <row r="17" spans="1:17" x14ac:dyDescent="0.3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</row>
    <row r="18" spans="1:17" x14ac:dyDescent="0.3">
      <c r="A18" s="60" t="s">
        <v>742</v>
      </c>
      <c r="B18" s="59" t="s">
        <v>743</v>
      </c>
      <c r="C18" s="59" t="s">
        <v>744</v>
      </c>
      <c r="D18" s="59" t="s">
        <v>745</v>
      </c>
      <c r="E18" s="59" t="s">
        <v>746</v>
      </c>
      <c r="F18" s="59" t="s">
        <v>747</v>
      </c>
      <c r="G18" s="59" t="s">
        <v>748</v>
      </c>
      <c r="H18" s="59" t="s">
        <v>749</v>
      </c>
      <c r="I18" s="59" t="s">
        <v>750</v>
      </c>
      <c r="J18" s="59" t="s">
        <v>751</v>
      </c>
      <c r="K18" s="59" t="s">
        <v>752</v>
      </c>
      <c r="L18" s="59" t="s">
        <v>682</v>
      </c>
      <c r="M18" s="59" t="s">
        <v>683</v>
      </c>
      <c r="N18" s="59" t="s">
        <v>738</v>
      </c>
      <c r="O18" s="59" t="s">
        <v>739</v>
      </c>
      <c r="P18" s="59" t="s">
        <v>740</v>
      </c>
      <c r="Q18" s="59" t="s">
        <v>741</v>
      </c>
    </row>
    <row r="19" spans="1:17" x14ac:dyDescent="0.3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2" spans="1:17" ht="49.8" x14ac:dyDescent="0.3">
      <c r="A22" s="55" t="s">
        <v>753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65"/>
      <c r="O22" s="65"/>
      <c r="P22" s="65"/>
      <c r="Q22" s="65"/>
    </row>
    <row r="23" spans="1:17" ht="49.8" x14ac:dyDescent="0.3">
      <c r="A23" s="57" t="s">
        <v>754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64"/>
      <c r="N23" s="66"/>
      <c r="O23" s="66"/>
      <c r="P23" s="67"/>
      <c r="Q23" s="67"/>
    </row>
    <row r="24" spans="1:17" x14ac:dyDescent="0.3">
      <c r="A24" s="68" t="s">
        <v>755</v>
      </c>
      <c r="B24" s="68" t="s">
        <v>711</v>
      </c>
      <c r="C24" s="68" t="s">
        <v>712</v>
      </c>
      <c r="D24" s="68" t="s">
        <v>713</v>
      </c>
      <c r="E24" s="68" t="s">
        <v>714</v>
      </c>
      <c r="F24" s="68" t="s">
        <v>715</v>
      </c>
      <c r="G24" s="68" t="s">
        <v>716</v>
      </c>
      <c r="H24" s="68" t="s">
        <v>717</v>
      </c>
      <c r="I24" s="68" t="s">
        <v>718</v>
      </c>
      <c r="J24" s="68" t="s">
        <v>719</v>
      </c>
      <c r="K24" s="68" t="s">
        <v>720</v>
      </c>
      <c r="L24" s="68" t="s">
        <v>721</v>
      </c>
      <c r="M24" s="68" t="s">
        <v>722</v>
      </c>
      <c r="N24" s="62"/>
      <c r="O24" s="62"/>
    </row>
    <row r="25" spans="1:17" x14ac:dyDescent="0.3">
      <c r="A25" s="60" t="s">
        <v>756</v>
      </c>
      <c r="B25" s="59" t="s">
        <v>757</v>
      </c>
      <c r="C25" s="59" t="s">
        <v>758</v>
      </c>
      <c r="D25" s="59" t="s">
        <v>759</v>
      </c>
      <c r="E25" s="59" t="s">
        <v>760</v>
      </c>
      <c r="F25" s="59" t="s">
        <v>761</v>
      </c>
      <c r="G25" s="59" t="s">
        <v>762</v>
      </c>
      <c r="H25" s="59" t="s">
        <v>763</v>
      </c>
      <c r="I25" s="59" t="s">
        <v>764</v>
      </c>
      <c r="J25" s="59" t="s">
        <v>683</v>
      </c>
      <c r="K25" s="59" t="s">
        <v>738</v>
      </c>
      <c r="L25" s="59" t="s">
        <v>739</v>
      </c>
      <c r="M25" s="59"/>
      <c r="N25" s="62"/>
      <c r="O25" s="62"/>
    </row>
    <row r="26" spans="1:17" x14ac:dyDescent="0.3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2"/>
      <c r="O26" s="62"/>
    </row>
    <row r="27" spans="1:17" x14ac:dyDescent="0.3">
      <c r="A27" s="60" t="s">
        <v>700</v>
      </c>
      <c r="B27" s="59" t="s">
        <v>765</v>
      </c>
      <c r="C27" s="59" t="s">
        <v>766</v>
      </c>
      <c r="D27" s="59" t="s">
        <v>767</v>
      </c>
      <c r="E27" s="59" t="s">
        <v>768</v>
      </c>
      <c r="F27" s="59" t="s">
        <v>769</v>
      </c>
      <c r="G27" s="59" t="s">
        <v>770</v>
      </c>
      <c r="H27" s="59" t="s">
        <v>771</v>
      </c>
      <c r="I27" s="59" t="s">
        <v>772</v>
      </c>
      <c r="J27" s="59" t="s">
        <v>698</v>
      </c>
      <c r="K27" s="59" t="s">
        <v>699</v>
      </c>
      <c r="L27" s="59" t="s">
        <v>685</v>
      </c>
      <c r="M27" s="59" t="s">
        <v>686</v>
      </c>
      <c r="N27" s="62"/>
      <c r="O27" s="62"/>
    </row>
    <row r="28" spans="1:17" x14ac:dyDescent="0.3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2"/>
      <c r="O28" s="62"/>
    </row>
    <row r="29" spans="1:17" x14ac:dyDescent="0.3">
      <c r="A29" s="60" t="s">
        <v>727</v>
      </c>
      <c r="B29" s="59" t="s">
        <v>773</v>
      </c>
      <c r="C29" s="59" t="s">
        <v>774</v>
      </c>
      <c r="D29" s="59" t="s">
        <v>775</v>
      </c>
      <c r="E29" s="59" t="s">
        <v>776</v>
      </c>
      <c r="F29" s="59" t="s">
        <v>777</v>
      </c>
      <c r="G29" s="59" t="s">
        <v>778</v>
      </c>
      <c r="H29" s="59" t="s">
        <v>779</v>
      </c>
      <c r="I29" s="59" t="s">
        <v>780</v>
      </c>
      <c r="J29" s="59" t="s">
        <v>698</v>
      </c>
      <c r="K29" s="59" t="s">
        <v>699</v>
      </c>
      <c r="L29" s="59" t="s">
        <v>685</v>
      </c>
      <c r="M29" s="59" t="s">
        <v>686</v>
      </c>
      <c r="N29" s="62"/>
      <c r="O29" s="62"/>
    </row>
    <row r="30" spans="1:17" x14ac:dyDescent="0.3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2"/>
      <c r="O30" s="62"/>
    </row>
    <row r="31" spans="1:17" x14ac:dyDescent="0.3">
      <c r="A31" s="60" t="s">
        <v>742</v>
      </c>
      <c r="B31" s="59" t="s">
        <v>781</v>
      </c>
      <c r="C31" s="59" t="s">
        <v>782</v>
      </c>
      <c r="D31" s="59" t="s">
        <v>783</v>
      </c>
      <c r="E31" s="59" t="s">
        <v>784</v>
      </c>
      <c r="F31" s="59" t="s">
        <v>785</v>
      </c>
      <c r="G31" s="59" t="s">
        <v>681</v>
      </c>
      <c r="H31" s="59" t="s">
        <v>786</v>
      </c>
      <c r="I31" s="59" t="s">
        <v>787</v>
      </c>
      <c r="J31" s="59" t="s">
        <v>788</v>
      </c>
      <c r="K31" s="59" t="s">
        <v>789</v>
      </c>
      <c r="L31" s="59" t="s">
        <v>790</v>
      </c>
      <c r="M31" s="59" t="s">
        <v>791</v>
      </c>
      <c r="N31" s="62"/>
      <c r="O31" s="62"/>
    </row>
    <row r="32" spans="1:17" x14ac:dyDescent="0.3">
      <c r="A32" s="60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62"/>
      <c r="O32" s="62"/>
    </row>
    <row r="37" spans="1:19" ht="49.8" x14ac:dyDescent="0.3">
      <c r="A37" s="57" t="s">
        <v>792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64"/>
    </row>
    <row r="38" spans="1:19" x14ac:dyDescent="0.3">
      <c r="A38" s="60" t="s">
        <v>793</v>
      </c>
      <c r="B38" s="59" t="s">
        <v>794</v>
      </c>
      <c r="C38" s="59" t="s">
        <v>795</v>
      </c>
      <c r="D38" s="59" t="s">
        <v>796</v>
      </c>
      <c r="E38" s="59" t="s">
        <v>797</v>
      </c>
      <c r="F38" s="59" t="s">
        <v>798</v>
      </c>
      <c r="G38" s="59" t="s">
        <v>799</v>
      </c>
      <c r="H38" s="59" t="s">
        <v>800</v>
      </c>
      <c r="I38" s="59" t="s">
        <v>801</v>
      </c>
      <c r="J38" s="59" t="s">
        <v>802</v>
      </c>
      <c r="K38" s="59" t="s">
        <v>803</v>
      </c>
      <c r="L38" s="59" t="s">
        <v>804</v>
      </c>
      <c r="M38" s="59" t="s">
        <v>805</v>
      </c>
      <c r="N38" s="59" t="s">
        <v>806</v>
      </c>
      <c r="O38" s="59" t="s">
        <v>807</v>
      </c>
      <c r="P38" s="59" t="s">
        <v>808</v>
      </c>
      <c r="Q38" s="59" t="s">
        <v>809</v>
      </c>
      <c r="R38" s="59" t="s">
        <v>810</v>
      </c>
      <c r="S38" s="59" t="s">
        <v>811</v>
      </c>
    </row>
    <row r="39" spans="1:19" x14ac:dyDescent="0.3">
      <c r="A39" s="60" t="s">
        <v>812</v>
      </c>
      <c r="B39" s="59" t="s">
        <v>813</v>
      </c>
      <c r="C39" s="59" t="s">
        <v>814</v>
      </c>
      <c r="D39" s="59" t="s">
        <v>815</v>
      </c>
      <c r="E39" s="59" t="s">
        <v>816</v>
      </c>
      <c r="F39" s="59" t="s">
        <v>817</v>
      </c>
      <c r="G39" s="59" t="s">
        <v>818</v>
      </c>
      <c r="H39" s="59" t="s">
        <v>819</v>
      </c>
      <c r="I39" s="59" t="s">
        <v>820</v>
      </c>
      <c r="J39" s="59" t="s">
        <v>821</v>
      </c>
      <c r="K39" s="59" t="s">
        <v>822</v>
      </c>
      <c r="L39" s="59" t="s">
        <v>823</v>
      </c>
      <c r="M39" s="59" t="s">
        <v>824</v>
      </c>
      <c r="N39" s="59" t="s">
        <v>825</v>
      </c>
      <c r="O39" s="59" t="s">
        <v>826</v>
      </c>
      <c r="P39" s="59" t="s">
        <v>827</v>
      </c>
      <c r="Q39" s="59" t="s">
        <v>828</v>
      </c>
      <c r="R39" s="59" t="s">
        <v>829</v>
      </c>
      <c r="S39" s="59" t="s">
        <v>830</v>
      </c>
    </row>
    <row r="40" spans="1:19" x14ac:dyDescent="0.3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11"/>
      <c r="S40" s="11"/>
    </row>
    <row r="41" spans="1:19" x14ac:dyDescent="0.3">
      <c r="A41" s="60" t="s">
        <v>831</v>
      </c>
      <c r="B41" s="59" t="s">
        <v>832</v>
      </c>
      <c r="C41" s="59" t="s">
        <v>833</v>
      </c>
      <c r="D41" s="59" t="s">
        <v>834</v>
      </c>
      <c r="E41" s="59" t="s">
        <v>835</v>
      </c>
      <c r="F41" s="59" t="s">
        <v>836</v>
      </c>
      <c r="G41" s="59" t="s">
        <v>837</v>
      </c>
      <c r="H41" s="59" t="s">
        <v>838</v>
      </c>
      <c r="I41" s="59" t="s">
        <v>839</v>
      </c>
      <c r="J41" s="59" t="s">
        <v>840</v>
      </c>
      <c r="K41" s="59" t="s">
        <v>841</v>
      </c>
      <c r="L41" s="59" t="s">
        <v>842</v>
      </c>
      <c r="M41" s="59" t="s">
        <v>843</v>
      </c>
      <c r="N41" s="59" t="s">
        <v>825</v>
      </c>
      <c r="O41" s="59" t="s">
        <v>826</v>
      </c>
      <c r="P41" s="59" t="s">
        <v>827</v>
      </c>
      <c r="Q41" s="59" t="s">
        <v>828</v>
      </c>
      <c r="R41" s="59" t="s">
        <v>829</v>
      </c>
      <c r="S41" s="59" t="s">
        <v>830</v>
      </c>
    </row>
    <row r="42" spans="1:19" x14ac:dyDescent="0.3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11"/>
      <c r="S42" s="11"/>
    </row>
    <row r="43" spans="1:19" x14ac:dyDescent="0.3">
      <c r="A43" s="69" t="s">
        <v>844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1"/>
    </row>
    <row r="45" spans="1:19" ht="49.8" x14ac:dyDescent="0.3">
      <c r="A45" s="72" t="s">
        <v>845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1:19" x14ac:dyDescent="0.3">
      <c r="A46" s="60" t="s">
        <v>793</v>
      </c>
      <c r="B46" s="59" t="s">
        <v>794</v>
      </c>
      <c r="C46" s="59" t="s">
        <v>795</v>
      </c>
      <c r="D46" s="59" t="s">
        <v>796</v>
      </c>
      <c r="E46" s="59" t="s">
        <v>797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1:19" x14ac:dyDescent="0.3">
      <c r="A47" s="60" t="s">
        <v>812</v>
      </c>
      <c r="B47" s="60" t="s">
        <v>846</v>
      </c>
      <c r="C47" s="60" t="s">
        <v>847</v>
      </c>
      <c r="D47" s="60" t="s">
        <v>848</v>
      </c>
      <c r="E47" s="60" t="s">
        <v>849</v>
      </c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1:19" x14ac:dyDescent="0.3">
      <c r="A48" s="59"/>
      <c r="B48" s="60"/>
      <c r="C48" s="60"/>
      <c r="D48" s="60"/>
      <c r="E48" s="60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1:17" x14ac:dyDescent="0.3">
      <c r="A49" s="60" t="s">
        <v>831</v>
      </c>
      <c r="B49" s="60" t="s">
        <v>846</v>
      </c>
      <c r="C49" s="60" t="s">
        <v>847</v>
      </c>
      <c r="D49" s="60"/>
      <c r="E49" s="60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1:17" x14ac:dyDescent="0.3">
      <c r="A50" s="59"/>
      <c r="B50" s="60"/>
      <c r="C50" s="60"/>
      <c r="D50" s="60"/>
      <c r="E50" s="60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1:17" x14ac:dyDescent="0.3">
      <c r="A51" s="60" t="s">
        <v>850</v>
      </c>
      <c r="B51" s="60" t="s">
        <v>851</v>
      </c>
      <c r="C51" s="60" t="s">
        <v>852</v>
      </c>
      <c r="D51" s="60" t="s">
        <v>853</v>
      </c>
      <c r="E51" s="60" t="s">
        <v>854</v>
      </c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1:17" x14ac:dyDescent="0.3">
      <c r="A52" s="59"/>
      <c r="B52" s="60"/>
      <c r="C52" s="60"/>
      <c r="D52" s="60"/>
      <c r="E52" s="60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1:17" x14ac:dyDescent="0.3">
      <c r="A53" s="60" t="s">
        <v>855</v>
      </c>
      <c r="B53" s="60" t="s">
        <v>851</v>
      </c>
      <c r="C53" s="60" t="s">
        <v>852</v>
      </c>
      <c r="D53" s="60"/>
      <c r="E53" s="60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x14ac:dyDescent="0.3">
      <c r="A54" s="59"/>
      <c r="B54" s="11"/>
      <c r="C54" s="11"/>
      <c r="D54" s="11"/>
      <c r="E54" s="11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x14ac:dyDescent="0.3">
      <c r="A55" s="61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x14ac:dyDescent="0.3">
      <c r="A56" s="62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x14ac:dyDescent="0.3">
      <c r="A57" s="61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1:17" x14ac:dyDescent="0.3">
      <c r="A58" s="62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</sheetData>
  <mergeCells count="8">
    <mergeCell ref="A43:S43"/>
    <mergeCell ref="A45:Q45"/>
    <mergeCell ref="A1:Q1"/>
    <mergeCell ref="A2:O2"/>
    <mergeCell ref="A14:Q14"/>
    <mergeCell ref="A22:Q22"/>
    <mergeCell ref="A23:M23"/>
    <mergeCell ref="A37:S37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M9" sqref="M9"/>
    </sheetView>
  </sheetViews>
  <sheetFormatPr defaultRowHeight="16.2" x14ac:dyDescent="0.3"/>
  <cols>
    <col min="1" max="1" width="34.77734375" style="76" customWidth="1"/>
    <col min="2" max="2" width="18" style="76" bestFit="1" customWidth="1"/>
    <col min="3" max="3" width="22.109375" style="76" bestFit="1" customWidth="1"/>
    <col min="4" max="4" width="18" style="76" bestFit="1" customWidth="1"/>
    <col min="5" max="8" width="8.88671875" style="76"/>
    <col min="9" max="9" width="1.88671875" style="76" customWidth="1"/>
    <col min="10" max="16384" width="8.88671875" style="76"/>
  </cols>
  <sheetData>
    <row r="1" spans="1:15" ht="66.599999999999994" x14ac:dyDescent="0.3">
      <c r="A1" s="73" t="s">
        <v>856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5"/>
      <c r="N1" s="75"/>
      <c r="O1" s="75"/>
    </row>
    <row r="2" spans="1:15" ht="33" x14ac:dyDescent="0.3">
      <c r="A2" s="77" t="s">
        <v>857</v>
      </c>
      <c r="B2" s="77"/>
      <c r="C2" s="77"/>
      <c r="D2" s="77"/>
      <c r="E2" s="77"/>
      <c r="F2" s="77"/>
      <c r="G2" s="77"/>
      <c r="H2" s="77"/>
      <c r="I2" s="77"/>
      <c r="J2" s="78"/>
      <c r="K2" s="78"/>
      <c r="L2" s="78"/>
      <c r="M2" s="78"/>
      <c r="N2" s="78"/>
      <c r="O2" s="78"/>
    </row>
    <row r="3" spans="1:15" ht="28.2" x14ac:dyDescent="0.3">
      <c r="A3" s="79" t="s">
        <v>858</v>
      </c>
      <c r="B3" s="79"/>
      <c r="C3" s="79"/>
      <c r="D3" s="79"/>
      <c r="E3" s="79"/>
      <c r="F3" s="79"/>
      <c r="G3" s="79"/>
      <c r="H3" s="79"/>
      <c r="I3" s="79"/>
      <c r="J3" s="80"/>
      <c r="K3" s="80"/>
      <c r="L3" s="80"/>
      <c r="M3" s="80"/>
      <c r="N3" s="80"/>
      <c r="O3" s="80"/>
    </row>
    <row r="4" spans="1:15" ht="28.2" x14ac:dyDescent="0.3">
      <c r="A4" s="79" t="s">
        <v>859</v>
      </c>
      <c r="B4" s="79"/>
      <c r="C4" s="79"/>
      <c r="D4" s="79"/>
      <c r="E4" s="79"/>
      <c r="F4" s="79"/>
      <c r="G4" s="79"/>
      <c r="H4" s="79"/>
      <c r="I4" s="79"/>
      <c r="J4" s="80"/>
      <c r="K4" s="80"/>
      <c r="L4" s="80"/>
      <c r="M4" s="80"/>
      <c r="N4" s="80"/>
      <c r="O4" s="80"/>
    </row>
    <row r="5" spans="1:15" ht="28.2" x14ac:dyDescent="0.3">
      <c r="A5" s="79" t="s">
        <v>860</v>
      </c>
      <c r="B5" s="79"/>
      <c r="C5" s="79"/>
      <c r="D5" s="79"/>
      <c r="E5" s="79"/>
      <c r="F5" s="79"/>
      <c r="G5" s="79"/>
      <c r="H5" s="79"/>
      <c r="I5" s="79"/>
      <c r="J5" s="80"/>
      <c r="K5" s="80"/>
      <c r="L5" s="80"/>
      <c r="M5" s="80"/>
      <c r="N5" s="80"/>
      <c r="O5" s="80"/>
    </row>
    <row r="6" spans="1:15" ht="22.2" x14ac:dyDescent="0.3">
      <c r="A6" s="77" t="s">
        <v>861</v>
      </c>
      <c r="B6" s="77"/>
      <c r="C6" s="77"/>
      <c r="D6" s="77"/>
      <c r="E6" s="77"/>
      <c r="F6" s="77"/>
      <c r="G6" s="77"/>
      <c r="H6" s="77"/>
      <c r="I6" s="77"/>
      <c r="M6" s="81"/>
      <c r="N6" s="81"/>
      <c r="O6" s="81"/>
    </row>
    <row r="7" spans="1:15" x14ac:dyDescent="0.3">
      <c r="M7" s="81"/>
      <c r="N7" s="81"/>
      <c r="O7" s="81"/>
    </row>
    <row r="8" spans="1:15" ht="22.2" x14ac:dyDescent="0.3">
      <c r="B8" s="82" t="s">
        <v>862</v>
      </c>
      <c r="C8" s="82"/>
      <c r="D8" s="82"/>
      <c r="M8" s="81"/>
      <c r="N8" s="81"/>
      <c r="O8" s="81"/>
    </row>
    <row r="9" spans="1:15" ht="66" customHeight="1" x14ac:dyDescent="0.3">
      <c r="A9" s="83"/>
      <c r="B9" s="84" t="s">
        <v>863</v>
      </c>
      <c r="C9" s="85" t="s">
        <v>864</v>
      </c>
      <c r="D9" s="85" t="s">
        <v>865</v>
      </c>
      <c r="M9" s="81"/>
      <c r="N9" s="81"/>
      <c r="O9" s="81"/>
    </row>
    <row r="10" spans="1:15" ht="60.6" customHeight="1" x14ac:dyDescent="0.3">
      <c r="A10" s="83"/>
      <c r="B10" s="84" t="s">
        <v>866</v>
      </c>
      <c r="C10" s="84" t="s">
        <v>867</v>
      </c>
      <c r="D10" s="84" t="s">
        <v>868</v>
      </c>
      <c r="M10" s="81"/>
      <c r="N10" s="81"/>
      <c r="O10" s="81"/>
    </row>
    <row r="11" spans="1:15" ht="22.2" x14ac:dyDescent="0.3">
      <c r="B11" s="86" t="s">
        <v>869</v>
      </c>
      <c r="C11" s="87" t="s">
        <v>870</v>
      </c>
      <c r="D11" s="86" t="s">
        <v>871</v>
      </c>
      <c r="M11" s="81"/>
      <c r="N11" s="81"/>
      <c r="O11" s="81"/>
    </row>
    <row r="12" spans="1:15" x14ac:dyDescent="0.3">
      <c r="M12" s="81"/>
      <c r="N12" s="81"/>
      <c r="O12" s="81"/>
    </row>
    <row r="13" spans="1:15" x14ac:dyDescent="0.3">
      <c r="M13" s="81"/>
      <c r="N13" s="81"/>
      <c r="O13" s="81"/>
    </row>
    <row r="14" spans="1:15" x14ac:dyDescent="0.3">
      <c r="M14" s="81"/>
      <c r="N14" s="81"/>
      <c r="O14" s="81"/>
    </row>
    <row r="24" spans="1:6" ht="17.399999999999999" x14ac:dyDescent="0.3">
      <c r="A24" s="88"/>
      <c r="B24" s="88"/>
      <c r="C24" s="88"/>
      <c r="D24" s="88"/>
      <c r="E24" s="88"/>
      <c r="F24" s="88"/>
    </row>
  </sheetData>
  <mergeCells count="10">
    <mergeCell ref="B8:D8"/>
    <mergeCell ref="A9:A10"/>
    <mergeCell ref="A24:C24"/>
    <mergeCell ref="D24:F24"/>
    <mergeCell ref="A1:I1"/>
    <mergeCell ref="A2:I2"/>
    <mergeCell ref="A3:I3"/>
    <mergeCell ref="A4:I4"/>
    <mergeCell ref="A5:I5"/>
    <mergeCell ref="A6:I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19" workbookViewId="0">
      <selection activeCell="G11" sqref="G11"/>
    </sheetView>
  </sheetViews>
  <sheetFormatPr defaultRowHeight="16.2" x14ac:dyDescent="0.3"/>
  <cols>
    <col min="1" max="1" width="8.88671875" style="2"/>
    <col min="2" max="4" width="8.88671875" style="5"/>
    <col min="5" max="5" width="10.44140625" style="5" bestFit="1" customWidth="1"/>
    <col min="6" max="16384" width="8.88671875" style="5"/>
  </cols>
  <sheetData>
    <row r="1" spans="1:11" x14ac:dyDescent="0.3">
      <c r="A1" s="45" t="s">
        <v>631</v>
      </c>
      <c r="B1" s="45"/>
      <c r="C1" s="45"/>
      <c r="D1" s="45"/>
      <c r="E1" s="45"/>
      <c r="F1" s="45"/>
      <c r="G1" s="45"/>
      <c r="H1" s="45"/>
      <c r="I1" s="45"/>
      <c r="J1" s="45"/>
      <c r="K1" s="20"/>
    </row>
    <row r="2" spans="1:11" x14ac:dyDescent="0.3">
      <c r="A2" s="7" t="s">
        <v>562</v>
      </c>
      <c r="B2" s="7" t="s">
        <v>563</v>
      </c>
      <c r="C2" s="7"/>
      <c r="D2" s="7" t="s">
        <v>564</v>
      </c>
      <c r="E2" s="15" t="s">
        <v>565</v>
      </c>
      <c r="F2" s="7" t="s">
        <v>307</v>
      </c>
      <c r="G2" s="18"/>
      <c r="H2" s="18"/>
      <c r="I2" s="18"/>
      <c r="J2" s="18"/>
      <c r="K2" s="21"/>
    </row>
    <row r="3" spans="1:11" x14ac:dyDescent="0.3">
      <c r="A3" s="9">
        <v>1</v>
      </c>
      <c r="B3" s="8" t="s">
        <v>566</v>
      </c>
      <c r="C3" s="8"/>
      <c r="D3" s="8" t="s">
        <v>567</v>
      </c>
      <c r="E3" s="16" t="s">
        <v>568</v>
      </c>
      <c r="F3" s="8">
        <v>24</v>
      </c>
      <c r="G3" s="18"/>
      <c r="H3" s="18"/>
      <c r="I3" s="18"/>
      <c r="J3" s="18"/>
      <c r="K3" s="22"/>
    </row>
    <row r="4" spans="1:11" x14ac:dyDescent="0.3">
      <c r="A4" s="9">
        <v>2</v>
      </c>
      <c r="B4" s="8" t="s">
        <v>569</v>
      </c>
      <c r="C4" s="8"/>
      <c r="D4" s="8" t="s">
        <v>570</v>
      </c>
      <c r="E4" s="16" t="s">
        <v>571</v>
      </c>
      <c r="F4" s="8">
        <v>31</v>
      </c>
      <c r="G4" s="18"/>
      <c r="H4" s="18"/>
      <c r="I4" s="18"/>
      <c r="J4" s="18"/>
      <c r="K4" s="22"/>
    </row>
    <row r="5" spans="1:11" x14ac:dyDescent="0.3">
      <c r="A5" s="9">
        <v>3</v>
      </c>
      <c r="B5" s="8" t="s">
        <v>572</v>
      </c>
      <c r="C5" s="8"/>
      <c r="D5" s="8" t="s">
        <v>573</v>
      </c>
      <c r="E5" s="16" t="s">
        <v>574</v>
      </c>
      <c r="F5" s="8">
        <v>26</v>
      </c>
      <c r="G5" s="18"/>
      <c r="H5" s="18"/>
      <c r="I5" s="18"/>
      <c r="J5" s="18"/>
      <c r="K5" s="22"/>
    </row>
    <row r="6" spans="1:11" x14ac:dyDescent="0.3">
      <c r="A6" s="9">
        <v>4</v>
      </c>
      <c r="B6" s="8" t="s">
        <v>471</v>
      </c>
      <c r="C6" s="8"/>
      <c r="D6" s="8" t="s">
        <v>575</v>
      </c>
      <c r="E6" s="16" t="s">
        <v>571</v>
      </c>
      <c r="F6" s="8">
        <v>32</v>
      </c>
      <c r="G6" s="18"/>
      <c r="H6" s="18"/>
      <c r="I6" s="18"/>
      <c r="J6" s="18"/>
      <c r="K6" s="22"/>
    </row>
    <row r="7" spans="1:11" x14ac:dyDescent="0.3">
      <c r="A7" s="9">
        <v>5</v>
      </c>
      <c r="B7" s="8" t="s">
        <v>576</v>
      </c>
      <c r="C7" s="8"/>
      <c r="D7" s="8" t="s">
        <v>577</v>
      </c>
      <c r="E7" s="16" t="s">
        <v>571</v>
      </c>
      <c r="F7" s="8">
        <v>36</v>
      </c>
      <c r="G7" s="18"/>
      <c r="H7" s="18"/>
      <c r="I7" s="18"/>
      <c r="J7" s="18"/>
      <c r="K7" s="22"/>
    </row>
    <row r="8" spans="1:11" x14ac:dyDescent="0.3">
      <c r="A8" s="9">
        <v>6</v>
      </c>
      <c r="B8" s="8" t="s">
        <v>576</v>
      </c>
      <c r="C8" s="8"/>
      <c r="D8" s="8" t="s">
        <v>578</v>
      </c>
      <c r="E8" s="16" t="s">
        <v>571</v>
      </c>
      <c r="F8" s="8">
        <v>35</v>
      </c>
      <c r="G8" s="18"/>
      <c r="H8" s="18"/>
      <c r="I8" s="18"/>
      <c r="J8" s="18"/>
      <c r="K8" s="22"/>
    </row>
    <row r="9" spans="1:11" x14ac:dyDescent="0.3">
      <c r="A9" s="9">
        <v>7</v>
      </c>
      <c r="B9" s="8" t="s">
        <v>311</v>
      </c>
      <c r="C9" s="8"/>
      <c r="D9" s="8" t="s">
        <v>579</v>
      </c>
      <c r="E9" s="16" t="s">
        <v>571</v>
      </c>
      <c r="F9" s="8">
        <v>26</v>
      </c>
      <c r="G9" s="18"/>
      <c r="H9" s="18"/>
      <c r="I9" s="18"/>
      <c r="J9" s="18"/>
      <c r="K9" s="22"/>
    </row>
    <row r="10" spans="1:11" x14ac:dyDescent="0.3">
      <c r="A10" s="9">
        <v>8</v>
      </c>
      <c r="B10" s="8" t="s">
        <v>580</v>
      </c>
      <c r="C10" s="8"/>
      <c r="D10" s="8" t="s">
        <v>581</v>
      </c>
      <c r="E10" s="16" t="s">
        <v>571</v>
      </c>
      <c r="F10" s="8">
        <v>29</v>
      </c>
      <c r="G10" s="18"/>
      <c r="H10" s="18"/>
      <c r="I10" s="18"/>
      <c r="J10" s="18"/>
      <c r="K10" s="22"/>
    </row>
    <row r="11" spans="1:11" x14ac:dyDescent="0.3">
      <c r="A11" s="9">
        <v>9</v>
      </c>
      <c r="B11" s="8" t="s">
        <v>311</v>
      </c>
      <c r="C11" s="8"/>
      <c r="D11" s="8" t="s">
        <v>582</v>
      </c>
      <c r="E11" s="16" t="s">
        <v>571</v>
      </c>
      <c r="F11" s="8">
        <v>32</v>
      </c>
      <c r="G11" s="18"/>
      <c r="H11" s="18"/>
      <c r="I11" s="18"/>
      <c r="J11" s="18"/>
      <c r="K11" s="22"/>
    </row>
    <row r="12" spans="1:11" x14ac:dyDescent="0.3">
      <c r="A12" s="9">
        <v>10</v>
      </c>
      <c r="B12" s="8" t="s">
        <v>310</v>
      </c>
      <c r="C12" s="8"/>
      <c r="D12" s="8" t="s">
        <v>583</v>
      </c>
      <c r="E12" s="16" t="s">
        <v>571</v>
      </c>
      <c r="F12" s="8">
        <v>20</v>
      </c>
      <c r="G12" s="18"/>
      <c r="H12" s="18"/>
      <c r="I12" s="18"/>
      <c r="J12" s="18"/>
      <c r="K12" s="22"/>
    </row>
    <row r="13" spans="1:11" x14ac:dyDescent="0.3">
      <c r="A13" s="9">
        <v>11</v>
      </c>
      <c r="B13" s="8" t="s">
        <v>584</v>
      </c>
      <c r="C13" s="8"/>
      <c r="D13" s="8" t="s">
        <v>585</v>
      </c>
      <c r="E13" s="16" t="s">
        <v>574</v>
      </c>
      <c r="F13" s="8">
        <v>16</v>
      </c>
      <c r="G13" s="18"/>
      <c r="H13" s="18"/>
      <c r="I13" s="18"/>
      <c r="J13" s="18"/>
      <c r="K13" s="22"/>
    </row>
    <row r="14" spans="1:11" x14ac:dyDescent="0.3">
      <c r="A14" s="9">
        <v>12</v>
      </c>
      <c r="B14" s="8" t="s">
        <v>586</v>
      </c>
      <c r="C14" s="8"/>
      <c r="D14" s="8" t="s">
        <v>587</v>
      </c>
      <c r="E14" s="16" t="s">
        <v>574</v>
      </c>
      <c r="F14" s="8">
        <v>13</v>
      </c>
      <c r="G14" s="18"/>
      <c r="H14" s="18"/>
      <c r="I14" s="18"/>
      <c r="J14" s="18"/>
      <c r="K14" s="22"/>
    </row>
    <row r="15" spans="1:11" x14ac:dyDescent="0.3">
      <c r="A15" s="9">
        <v>13</v>
      </c>
      <c r="B15" s="8" t="s">
        <v>586</v>
      </c>
      <c r="C15" s="8"/>
      <c r="D15" s="8" t="s">
        <v>588</v>
      </c>
      <c r="E15" s="16" t="s">
        <v>589</v>
      </c>
      <c r="F15" s="8">
        <v>31</v>
      </c>
      <c r="G15" s="18"/>
      <c r="H15" s="18"/>
      <c r="I15" s="18"/>
      <c r="J15" s="18"/>
      <c r="K15" s="22"/>
    </row>
    <row r="16" spans="1:11" x14ac:dyDescent="0.3">
      <c r="A16" s="9">
        <v>14</v>
      </c>
      <c r="B16" s="8" t="s">
        <v>590</v>
      </c>
      <c r="C16" s="8"/>
      <c r="D16" s="8" t="s">
        <v>591</v>
      </c>
      <c r="E16" s="16" t="s">
        <v>592</v>
      </c>
      <c r="F16" s="8">
        <v>35</v>
      </c>
      <c r="G16" s="18"/>
      <c r="H16" s="18"/>
      <c r="I16" s="18"/>
      <c r="J16" s="18"/>
      <c r="K16" s="22"/>
    </row>
    <row r="17" spans="1:11" x14ac:dyDescent="0.3">
      <c r="A17" s="9">
        <v>15</v>
      </c>
      <c r="B17" s="8" t="s">
        <v>633</v>
      </c>
      <c r="C17" s="8"/>
      <c r="D17" s="8" t="s">
        <v>593</v>
      </c>
      <c r="E17" s="16" t="s">
        <v>594</v>
      </c>
      <c r="F17" s="8">
        <v>19</v>
      </c>
      <c r="G17" s="18"/>
      <c r="H17" s="18"/>
      <c r="I17" s="18"/>
      <c r="J17" s="18"/>
      <c r="K17" s="22"/>
    </row>
    <row r="18" spans="1:11" x14ac:dyDescent="0.3">
      <c r="A18" s="9">
        <v>16</v>
      </c>
      <c r="B18" s="8" t="s">
        <v>595</v>
      </c>
      <c r="C18" s="8"/>
      <c r="D18" s="8" t="s">
        <v>596</v>
      </c>
      <c r="E18" s="16" t="s">
        <v>594</v>
      </c>
      <c r="F18" s="8">
        <v>19</v>
      </c>
      <c r="G18" s="18"/>
      <c r="H18" s="18"/>
      <c r="I18" s="18"/>
      <c r="J18" s="18"/>
      <c r="K18" s="22"/>
    </row>
    <row r="19" spans="1:11" x14ac:dyDescent="0.3">
      <c r="A19" s="9">
        <v>17</v>
      </c>
      <c r="B19" s="8" t="s">
        <v>597</v>
      </c>
      <c r="C19" s="8"/>
      <c r="D19" s="8" t="s">
        <v>598</v>
      </c>
      <c r="E19" s="16" t="s">
        <v>594</v>
      </c>
      <c r="F19" s="8">
        <v>17</v>
      </c>
      <c r="G19" s="18"/>
      <c r="H19" s="18"/>
      <c r="I19" s="18"/>
      <c r="J19" s="18"/>
      <c r="K19" s="22"/>
    </row>
    <row r="20" spans="1:11" x14ac:dyDescent="0.3">
      <c r="A20" s="9">
        <v>18</v>
      </c>
      <c r="B20" s="8" t="s">
        <v>599</v>
      </c>
      <c r="C20" s="8"/>
      <c r="D20" s="8" t="s">
        <v>600</v>
      </c>
      <c r="E20" s="16" t="s">
        <v>594</v>
      </c>
      <c r="F20" s="8">
        <v>26</v>
      </c>
      <c r="G20" s="18"/>
      <c r="H20" s="18"/>
      <c r="I20" s="18"/>
      <c r="J20" s="18"/>
      <c r="K20" s="22"/>
    </row>
    <row r="21" spans="1:11" x14ac:dyDescent="0.3">
      <c r="A21" s="9">
        <v>19</v>
      </c>
      <c r="B21" s="8" t="s">
        <v>601</v>
      </c>
      <c r="C21" s="8"/>
      <c r="D21" s="8" t="s">
        <v>602</v>
      </c>
      <c r="E21" s="16" t="s">
        <v>594</v>
      </c>
      <c r="F21" s="8">
        <v>30</v>
      </c>
      <c r="G21" s="18"/>
      <c r="H21" s="18"/>
      <c r="I21" s="18"/>
      <c r="J21" s="18"/>
      <c r="K21" s="22"/>
    </row>
    <row r="22" spans="1:11" x14ac:dyDescent="0.3">
      <c r="A22" s="9">
        <v>20</v>
      </c>
      <c r="B22" s="8" t="s">
        <v>599</v>
      </c>
      <c r="C22" s="8"/>
      <c r="D22" s="8" t="s">
        <v>603</v>
      </c>
      <c r="E22" s="16" t="s">
        <v>594</v>
      </c>
      <c r="F22" s="8">
        <v>23</v>
      </c>
      <c r="G22" s="18"/>
      <c r="H22" s="18"/>
      <c r="I22" s="18"/>
      <c r="J22" s="18"/>
      <c r="K22" s="22"/>
    </row>
    <row r="23" spans="1:11" x14ac:dyDescent="0.3">
      <c r="A23" s="9">
        <v>21</v>
      </c>
      <c r="B23" s="8" t="s">
        <v>601</v>
      </c>
      <c r="C23" s="8"/>
      <c r="D23" s="8" t="s">
        <v>604</v>
      </c>
      <c r="E23" s="16" t="s">
        <v>594</v>
      </c>
      <c r="F23" s="8">
        <v>38</v>
      </c>
      <c r="G23" s="18"/>
      <c r="H23" s="18"/>
      <c r="I23" s="18"/>
      <c r="J23" s="18"/>
      <c r="K23" s="22"/>
    </row>
    <row r="24" spans="1:11" x14ac:dyDescent="0.3">
      <c r="A24" s="9">
        <v>22</v>
      </c>
      <c r="B24" s="8" t="s">
        <v>605</v>
      </c>
      <c r="C24" s="8"/>
      <c r="D24" s="8" t="s">
        <v>606</v>
      </c>
      <c r="E24" s="16" t="s">
        <v>594</v>
      </c>
      <c r="F24" s="8">
        <v>30</v>
      </c>
      <c r="G24" s="18"/>
      <c r="H24" s="18"/>
      <c r="I24" s="18"/>
      <c r="J24" s="18"/>
      <c r="K24" s="22"/>
    </row>
    <row r="25" spans="1:11" x14ac:dyDescent="0.3">
      <c r="A25" s="9">
        <v>23</v>
      </c>
      <c r="B25" s="8" t="s">
        <v>605</v>
      </c>
      <c r="C25" s="8"/>
      <c r="D25" s="8" t="s">
        <v>607</v>
      </c>
      <c r="E25" s="16" t="s">
        <v>594</v>
      </c>
      <c r="F25" s="8">
        <v>37</v>
      </c>
      <c r="G25" s="18"/>
      <c r="H25" s="18"/>
      <c r="I25" s="18"/>
      <c r="J25" s="18"/>
      <c r="K25" s="22"/>
    </row>
    <row r="26" spans="1:11" x14ac:dyDescent="0.3">
      <c r="A26" s="9">
        <v>24</v>
      </c>
      <c r="B26" s="8" t="s">
        <v>608</v>
      </c>
      <c r="C26" s="8"/>
      <c r="D26" s="8" t="s">
        <v>609</v>
      </c>
      <c r="E26" s="16" t="s">
        <v>594</v>
      </c>
      <c r="F26" s="8">
        <v>27</v>
      </c>
      <c r="G26" s="18"/>
      <c r="H26" s="18"/>
      <c r="I26" s="18"/>
      <c r="J26" s="18"/>
      <c r="K26" s="22"/>
    </row>
    <row r="27" spans="1:11" x14ac:dyDescent="0.3">
      <c r="A27" s="9">
        <v>25</v>
      </c>
      <c r="B27" s="8" t="s">
        <v>610</v>
      </c>
      <c r="C27" s="8"/>
      <c r="D27" s="8" t="s">
        <v>611</v>
      </c>
      <c r="E27" s="16" t="s">
        <v>594</v>
      </c>
      <c r="F27" s="8">
        <v>33</v>
      </c>
      <c r="G27" s="18"/>
      <c r="H27" s="18"/>
      <c r="I27" s="18"/>
      <c r="J27" s="18"/>
      <c r="K27" s="22"/>
    </row>
    <row r="28" spans="1:11" x14ac:dyDescent="0.3">
      <c r="A28" s="9">
        <v>26</v>
      </c>
      <c r="B28" s="8" t="s">
        <v>612</v>
      </c>
      <c r="C28" s="8"/>
      <c r="D28" s="8" t="s">
        <v>613</v>
      </c>
      <c r="E28" s="16" t="s">
        <v>594</v>
      </c>
      <c r="F28" s="8">
        <v>30</v>
      </c>
      <c r="G28" s="18"/>
      <c r="H28" s="18"/>
      <c r="I28" s="18"/>
      <c r="J28" s="18"/>
      <c r="K28" s="22"/>
    </row>
    <row r="29" spans="1:11" x14ac:dyDescent="0.3">
      <c r="A29" s="9">
        <v>27</v>
      </c>
      <c r="B29" s="8" t="s">
        <v>612</v>
      </c>
      <c r="C29" s="8"/>
      <c r="D29" s="8" t="s">
        <v>614</v>
      </c>
      <c r="E29" s="16" t="s">
        <v>594</v>
      </c>
      <c r="F29" s="8">
        <v>29</v>
      </c>
      <c r="G29" s="18"/>
      <c r="H29" s="18"/>
      <c r="I29" s="18"/>
      <c r="J29" s="18"/>
      <c r="K29" s="22"/>
    </row>
    <row r="30" spans="1:11" x14ac:dyDescent="0.3">
      <c r="A30" s="9">
        <v>28</v>
      </c>
      <c r="B30" s="8" t="s">
        <v>612</v>
      </c>
      <c r="C30" s="8"/>
      <c r="D30" s="8" t="s">
        <v>615</v>
      </c>
      <c r="E30" s="16" t="s">
        <v>594</v>
      </c>
      <c r="F30" s="8">
        <v>28</v>
      </c>
      <c r="G30" s="18"/>
      <c r="H30" s="18"/>
      <c r="I30" s="18"/>
      <c r="J30" s="18"/>
      <c r="K30" s="22"/>
    </row>
    <row r="31" spans="1:11" x14ac:dyDescent="0.3">
      <c r="A31" s="9">
        <v>29</v>
      </c>
      <c r="B31" s="8" t="s">
        <v>616</v>
      </c>
      <c r="C31" s="8"/>
      <c r="D31" s="8" t="s">
        <v>617</v>
      </c>
      <c r="E31" s="16" t="s">
        <v>594</v>
      </c>
      <c r="F31" s="8">
        <v>11</v>
      </c>
      <c r="G31" s="18"/>
      <c r="H31" s="18"/>
      <c r="I31" s="18"/>
      <c r="J31" s="18"/>
      <c r="K31" s="22"/>
    </row>
    <row r="32" spans="1:11" x14ac:dyDescent="0.3">
      <c r="A32" s="9">
        <v>30</v>
      </c>
      <c r="B32" s="8" t="s">
        <v>618</v>
      </c>
      <c r="C32" s="8"/>
      <c r="D32" s="8" t="s">
        <v>619</v>
      </c>
      <c r="E32" s="16" t="s">
        <v>594</v>
      </c>
      <c r="F32" s="8">
        <v>14</v>
      </c>
      <c r="G32" s="18"/>
      <c r="H32" s="18"/>
      <c r="I32" s="18"/>
      <c r="J32" s="18"/>
      <c r="K32" s="22"/>
    </row>
    <row r="33" spans="1:11" x14ac:dyDescent="0.3">
      <c r="A33" s="9">
        <v>31</v>
      </c>
      <c r="B33" s="8" t="s">
        <v>620</v>
      </c>
      <c r="C33" s="8"/>
      <c r="D33" s="8" t="s">
        <v>621</v>
      </c>
      <c r="E33" s="16" t="s">
        <v>594</v>
      </c>
      <c r="F33" s="8">
        <v>21</v>
      </c>
      <c r="G33" s="18"/>
      <c r="H33" s="18"/>
      <c r="I33" s="18"/>
      <c r="J33" s="18"/>
      <c r="K33" s="22"/>
    </row>
    <row r="34" spans="1:11" x14ac:dyDescent="0.3">
      <c r="A34" s="9">
        <v>32</v>
      </c>
      <c r="B34" s="8" t="s">
        <v>622</v>
      </c>
      <c r="C34" s="8"/>
      <c r="D34" s="8" t="s">
        <v>623</v>
      </c>
      <c r="E34" s="16" t="s">
        <v>594</v>
      </c>
      <c r="F34" s="8">
        <v>16</v>
      </c>
      <c r="G34" s="18"/>
      <c r="H34" s="18"/>
      <c r="I34" s="18"/>
      <c r="J34" s="18"/>
      <c r="K34" s="22"/>
    </row>
    <row r="35" spans="1:11" x14ac:dyDescent="0.3">
      <c r="A35" s="9">
        <v>33</v>
      </c>
      <c r="B35" s="8" t="s">
        <v>624</v>
      </c>
      <c r="C35" s="8"/>
      <c r="D35" s="8" t="s">
        <v>625</v>
      </c>
      <c r="E35" s="16" t="s">
        <v>594</v>
      </c>
      <c r="F35" s="8">
        <v>28</v>
      </c>
      <c r="G35" s="18"/>
      <c r="H35" s="18"/>
      <c r="I35" s="18"/>
      <c r="J35" s="18"/>
      <c r="K35" s="22"/>
    </row>
    <row r="36" spans="1:11" x14ac:dyDescent="0.3">
      <c r="A36" s="9">
        <v>34</v>
      </c>
      <c r="B36" s="8" t="s">
        <v>626</v>
      </c>
      <c r="C36" s="8"/>
      <c r="D36" s="8" t="s">
        <v>627</v>
      </c>
      <c r="E36" s="16" t="s">
        <v>594</v>
      </c>
      <c r="F36" s="8">
        <v>8</v>
      </c>
      <c r="G36" s="18"/>
      <c r="H36" s="18"/>
      <c r="I36" s="18"/>
      <c r="J36" s="18"/>
      <c r="K36" s="22"/>
    </row>
    <row r="37" spans="1:11" x14ac:dyDescent="0.3">
      <c r="A37" s="9">
        <v>35</v>
      </c>
      <c r="B37" s="8" t="s">
        <v>628</v>
      </c>
      <c r="C37" s="8"/>
      <c r="D37" s="8" t="s">
        <v>629</v>
      </c>
      <c r="E37" s="16" t="s">
        <v>594</v>
      </c>
      <c r="F37" s="8">
        <v>13</v>
      </c>
      <c r="G37" s="18"/>
      <c r="H37" s="18"/>
      <c r="I37" s="18"/>
      <c r="J37" s="18"/>
      <c r="K37" s="22"/>
    </row>
    <row r="38" spans="1:11" x14ac:dyDescent="0.3">
      <c r="A38" s="9">
        <v>36</v>
      </c>
      <c r="B38" s="8" t="s">
        <v>628</v>
      </c>
      <c r="C38" s="8"/>
      <c r="D38" s="8" t="s">
        <v>630</v>
      </c>
      <c r="E38" s="16" t="s">
        <v>594</v>
      </c>
      <c r="F38" s="8">
        <v>14</v>
      </c>
      <c r="G38" s="18"/>
      <c r="H38" s="18"/>
      <c r="I38" s="18"/>
      <c r="J38" s="18"/>
      <c r="K38" s="22"/>
    </row>
    <row r="44" spans="1:11" x14ac:dyDescent="0.3">
      <c r="H44" s="23"/>
    </row>
  </sheetData>
  <sortState ref="A2:E37">
    <sortCondition ref="B1"/>
  </sortState>
  <mergeCells count="1">
    <mergeCell ref="A1:J1"/>
  </mergeCells>
  <phoneticPr fontId="2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13" workbookViewId="0">
      <selection activeCell="E13" sqref="E13"/>
    </sheetView>
  </sheetViews>
  <sheetFormatPr defaultRowHeight="16.2" x14ac:dyDescent="0.3"/>
  <cols>
    <col min="1" max="1" width="6" style="6" bestFit="1" customWidth="1"/>
    <col min="2" max="2" width="7.109375" style="6" bestFit="1" customWidth="1"/>
    <col min="3" max="3" width="18" style="6" customWidth="1"/>
    <col min="4" max="4" width="7.5546875" style="6" customWidth="1"/>
    <col min="5" max="16384" width="8.88671875" style="6"/>
  </cols>
  <sheetData>
    <row r="1" spans="1:9" x14ac:dyDescent="0.3">
      <c r="A1" s="45" t="s">
        <v>561</v>
      </c>
      <c r="B1" s="45"/>
      <c r="C1" s="45"/>
      <c r="D1" s="45"/>
      <c r="E1" s="45"/>
      <c r="F1" s="45"/>
      <c r="G1" s="45"/>
      <c r="H1" s="45"/>
      <c r="I1" s="45"/>
    </row>
    <row r="2" spans="1:9" x14ac:dyDescent="0.3">
      <c r="A2" s="7" t="s">
        <v>305</v>
      </c>
      <c r="B2" s="7" t="s">
        <v>306</v>
      </c>
      <c r="C2" s="7" t="s">
        <v>308</v>
      </c>
      <c r="D2" s="7" t="s">
        <v>307</v>
      </c>
      <c r="E2" s="19"/>
      <c r="F2" s="18"/>
      <c r="G2" s="18"/>
      <c r="H2" s="18"/>
      <c r="I2" s="18"/>
    </row>
    <row r="3" spans="1:9" x14ac:dyDescent="0.3">
      <c r="A3" s="9">
        <v>1</v>
      </c>
      <c r="B3" s="8" t="s">
        <v>314</v>
      </c>
      <c r="C3" s="8" t="s">
        <v>315</v>
      </c>
      <c r="D3" s="8">
        <v>24.31</v>
      </c>
      <c r="E3" s="8"/>
      <c r="F3" s="18"/>
      <c r="G3" s="18"/>
      <c r="H3" s="18"/>
      <c r="I3" s="18"/>
    </row>
    <row r="4" spans="1:9" x14ac:dyDescent="0.3">
      <c r="A4" s="9">
        <v>2</v>
      </c>
      <c r="B4" s="8" t="s">
        <v>335</v>
      </c>
      <c r="C4" s="8" t="s">
        <v>336</v>
      </c>
      <c r="D4" s="8">
        <v>26.32</v>
      </c>
      <c r="E4" s="8"/>
      <c r="F4" s="18"/>
      <c r="G4" s="18"/>
      <c r="H4" s="18"/>
      <c r="I4" s="18"/>
    </row>
    <row r="5" spans="1:9" x14ac:dyDescent="0.3">
      <c r="A5" s="9">
        <v>3</v>
      </c>
      <c r="B5" s="8" t="s">
        <v>335</v>
      </c>
      <c r="C5" s="8" t="s">
        <v>337</v>
      </c>
      <c r="D5" s="8">
        <v>29.31</v>
      </c>
      <c r="E5" s="8"/>
      <c r="F5" s="18"/>
      <c r="G5" s="18"/>
      <c r="H5" s="18"/>
      <c r="I5" s="18"/>
    </row>
    <row r="6" spans="1:9" x14ac:dyDescent="0.3">
      <c r="A6" s="9">
        <v>4</v>
      </c>
      <c r="B6" s="8" t="s">
        <v>335</v>
      </c>
      <c r="C6" s="8" t="s">
        <v>362</v>
      </c>
      <c r="D6" s="8">
        <v>20.22</v>
      </c>
      <c r="E6" s="8"/>
      <c r="F6" s="18"/>
      <c r="G6" s="18"/>
      <c r="H6" s="18"/>
      <c r="I6" s="18"/>
    </row>
    <row r="7" spans="1:9" x14ac:dyDescent="0.3">
      <c r="A7" s="9">
        <v>5</v>
      </c>
      <c r="B7" s="8" t="s">
        <v>376</v>
      </c>
      <c r="C7" s="8" t="s">
        <v>377</v>
      </c>
      <c r="D7" s="8">
        <v>29.32</v>
      </c>
      <c r="E7" s="8"/>
      <c r="F7" s="18"/>
      <c r="G7" s="18"/>
      <c r="H7" s="18"/>
      <c r="I7" s="18"/>
    </row>
    <row r="8" spans="1:9" x14ac:dyDescent="0.3">
      <c r="A8" s="9">
        <v>6</v>
      </c>
      <c r="B8" s="8" t="s">
        <v>363</v>
      </c>
      <c r="C8" s="8" t="s">
        <v>364</v>
      </c>
      <c r="D8" s="8">
        <v>16.2</v>
      </c>
      <c r="E8" s="8"/>
      <c r="F8" s="18"/>
      <c r="G8" s="18"/>
      <c r="H8" s="18"/>
      <c r="I8" s="18"/>
    </row>
    <row r="9" spans="1:9" x14ac:dyDescent="0.3">
      <c r="A9" s="9">
        <v>7</v>
      </c>
      <c r="B9" s="8" t="s">
        <v>316</v>
      </c>
      <c r="C9" s="8" t="s">
        <v>317</v>
      </c>
      <c r="D9" s="8">
        <v>13.3</v>
      </c>
      <c r="E9" s="8"/>
      <c r="F9" s="18"/>
      <c r="G9" s="18"/>
      <c r="H9" s="18"/>
      <c r="I9" s="18"/>
    </row>
    <row r="10" spans="1:9" x14ac:dyDescent="0.3">
      <c r="A10" s="9">
        <v>8</v>
      </c>
      <c r="B10" s="8" t="s">
        <v>316</v>
      </c>
      <c r="C10" s="8" t="s">
        <v>318</v>
      </c>
      <c r="D10" s="8">
        <v>31.26</v>
      </c>
      <c r="E10" s="8"/>
      <c r="F10" s="18"/>
      <c r="G10" s="18"/>
      <c r="H10" s="18"/>
      <c r="I10" s="18"/>
    </row>
    <row r="11" spans="1:9" x14ac:dyDescent="0.3">
      <c r="A11" s="9">
        <v>9</v>
      </c>
      <c r="B11" s="8" t="s">
        <v>316</v>
      </c>
      <c r="C11" s="8" t="s">
        <v>324</v>
      </c>
      <c r="D11" s="8">
        <v>19.350000000000001</v>
      </c>
      <c r="E11" s="8"/>
      <c r="F11" s="18"/>
      <c r="G11" s="18"/>
      <c r="H11" s="18"/>
      <c r="I11" s="18"/>
    </row>
    <row r="12" spans="1:9" x14ac:dyDescent="0.3">
      <c r="A12" s="9">
        <v>10</v>
      </c>
      <c r="B12" s="8" t="s">
        <v>368</v>
      </c>
      <c r="C12" s="8" t="s">
        <v>369</v>
      </c>
      <c r="D12" s="8">
        <v>9.2200000000000006</v>
      </c>
      <c r="E12" s="8"/>
      <c r="F12" s="18"/>
      <c r="G12" s="18"/>
      <c r="H12" s="18"/>
      <c r="I12" s="18"/>
    </row>
    <row r="13" spans="1:9" x14ac:dyDescent="0.3">
      <c r="A13" s="9">
        <v>11</v>
      </c>
      <c r="B13" s="8" t="s">
        <v>340</v>
      </c>
      <c r="C13" s="8" t="s">
        <v>341</v>
      </c>
      <c r="D13" s="8">
        <v>17.18</v>
      </c>
      <c r="E13" s="8"/>
      <c r="F13" s="18"/>
      <c r="G13" s="18"/>
      <c r="H13" s="18"/>
      <c r="I13" s="18"/>
    </row>
    <row r="14" spans="1:9" x14ac:dyDescent="0.3">
      <c r="A14" s="9">
        <v>12</v>
      </c>
      <c r="B14" s="8" t="s">
        <v>340</v>
      </c>
      <c r="C14" s="8" t="s">
        <v>342</v>
      </c>
      <c r="D14" s="8">
        <v>19.329999999999998</v>
      </c>
      <c r="E14" s="8"/>
      <c r="F14" s="18"/>
      <c r="G14" s="18"/>
      <c r="H14" s="18"/>
      <c r="I14" s="18"/>
    </row>
    <row r="15" spans="1:9" x14ac:dyDescent="0.3">
      <c r="A15" s="9">
        <v>13</v>
      </c>
      <c r="B15" s="8" t="s">
        <v>365</v>
      </c>
      <c r="C15" s="8" t="s">
        <v>366</v>
      </c>
      <c r="D15" s="8">
        <v>22.29</v>
      </c>
      <c r="E15" s="8"/>
      <c r="F15" s="18"/>
      <c r="G15" s="18"/>
      <c r="H15" s="18"/>
      <c r="I15" s="18"/>
    </row>
    <row r="16" spans="1:9" x14ac:dyDescent="0.3">
      <c r="A16" s="9">
        <v>14</v>
      </c>
      <c r="B16" s="8" t="s">
        <v>365</v>
      </c>
      <c r="C16" s="8" t="s">
        <v>367</v>
      </c>
      <c r="D16" s="8">
        <v>21.25</v>
      </c>
      <c r="E16" s="8"/>
      <c r="F16" s="18"/>
      <c r="G16" s="18"/>
      <c r="H16" s="18"/>
      <c r="I16" s="18"/>
    </row>
    <row r="17" spans="1:9" x14ac:dyDescent="0.3">
      <c r="A17" s="9">
        <v>15</v>
      </c>
      <c r="B17" s="8" t="s">
        <v>345</v>
      </c>
      <c r="C17" s="8" t="s">
        <v>346</v>
      </c>
      <c r="D17" s="8">
        <v>19.2</v>
      </c>
      <c r="E17" s="8"/>
      <c r="F17" s="18"/>
      <c r="G17" s="18"/>
      <c r="H17" s="18"/>
      <c r="I17" s="18"/>
    </row>
    <row r="18" spans="1:9" x14ac:dyDescent="0.3">
      <c r="A18" s="9">
        <v>16</v>
      </c>
      <c r="B18" s="8" t="s">
        <v>345</v>
      </c>
      <c r="C18" s="8" t="s">
        <v>347</v>
      </c>
      <c r="D18" s="8">
        <v>29.31</v>
      </c>
      <c r="E18" s="8"/>
      <c r="F18" s="18"/>
      <c r="G18" s="18"/>
      <c r="H18" s="18"/>
      <c r="I18" s="18"/>
    </row>
    <row r="19" spans="1:9" x14ac:dyDescent="0.3">
      <c r="A19" s="9">
        <v>17</v>
      </c>
      <c r="B19" s="8" t="s">
        <v>322</v>
      </c>
      <c r="C19" s="8" t="s">
        <v>323</v>
      </c>
      <c r="D19" s="8">
        <v>17.329999999999998</v>
      </c>
      <c r="E19" s="8"/>
      <c r="F19" s="18"/>
      <c r="G19" s="18"/>
      <c r="H19" s="18"/>
      <c r="I19" s="18"/>
    </row>
    <row r="20" spans="1:9" x14ac:dyDescent="0.3">
      <c r="A20" s="9">
        <v>18</v>
      </c>
      <c r="B20" s="8" t="s">
        <v>371</v>
      </c>
      <c r="C20" s="8" t="s">
        <v>372</v>
      </c>
      <c r="D20" s="8">
        <v>26.3</v>
      </c>
      <c r="E20" s="8"/>
      <c r="F20" s="18"/>
      <c r="G20" s="18"/>
      <c r="H20" s="18"/>
      <c r="I20" s="18"/>
    </row>
    <row r="21" spans="1:9" x14ac:dyDescent="0.3">
      <c r="A21" s="9">
        <v>19</v>
      </c>
      <c r="B21" s="8" t="s">
        <v>325</v>
      </c>
      <c r="C21" s="8" t="s">
        <v>326</v>
      </c>
      <c r="D21" s="8">
        <v>26.3</v>
      </c>
      <c r="E21" s="8"/>
      <c r="F21" s="18"/>
      <c r="G21" s="18"/>
      <c r="H21" s="18"/>
      <c r="I21" s="18"/>
    </row>
    <row r="22" spans="1:9" x14ac:dyDescent="0.3">
      <c r="A22" s="9">
        <v>20</v>
      </c>
      <c r="B22" s="8" t="s">
        <v>325</v>
      </c>
      <c r="C22" s="8" t="s">
        <v>327</v>
      </c>
      <c r="D22" s="8">
        <v>23.38</v>
      </c>
      <c r="E22" s="8"/>
      <c r="F22" s="18"/>
      <c r="G22" s="18"/>
      <c r="H22" s="18"/>
      <c r="I22" s="18"/>
    </row>
    <row r="23" spans="1:9" x14ac:dyDescent="0.3">
      <c r="A23" s="9">
        <v>21</v>
      </c>
      <c r="B23" s="8" t="s">
        <v>352</v>
      </c>
      <c r="C23" s="8" t="s">
        <v>353</v>
      </c>
      <c r="D23" s="8">
        <v>26.37</v>
      </c>
      <c r="E23" s="8"/>
      <c r="F23" s="18"/>
      <c r="G23" s="18"/>
      <c r="H23" s="18"/>
      <c r="I23" s="18"/>
    </row>
    <row r="24" spans="1:9" x14ac:dyDescent="0.3">
      <c r="A24" s="9">
        <v>22</v>
      </c>
      <c r="B24" s="8" t="s">
        <v>352</v>
      </c>
      <c r="C24" s="8" t="s">
        <v>361</v>
      </c>
      <c r="D24" s="8">
        <v>25.3</v>
      </c>
      <c r="E24" s="8"/>
      <c r="F24" s="18"/>
      <c r="G24" s="18"/>
      <c r="H24" s="18"/>
      <c r="I24" s="18"/>
    </row>
    <row r="25" spans="1:9" x14ac:dyDescent="0.3">
      <c r="A25" s="9">
        <v>23</v>
      </c>
      <c r="B25" s="8" t="s">
        <v>352</v>
      </c>
      <c r="C25" s="8" t="s">
        <v>353</v>
      </c>
      <c r="D25" s="8">
        <v>26.37</v>
      </c>
      <c r="E25" s="8"/>
      <c r="F25" s="18"/>
      <c r="G25" s="18"/>
      <c r="H25" s="18"/>
      <c r="I25" s="18"/>
    </row>
    <row r="26" spans="1:9" x14ac:dyDescent="0.3">
      <c r="A26" s="9">
        <v>24</v>
      </c>
      <c r="B26" s="8" t="s">
        <v>354</v>
      </c>
      <c r="C26" s="8" t="s">
        <v>355</v>
      </c>
      <c r="D26" s="8">
        <v>29.36</v>
      </c>
      <c r="E26" s="8"/>
      <c r="F26" s="18"/>
      <c r="G26" s="18"/>
      <c r="H26" s="18"/>
      <c r="I26" s="18"/>
    </row>
    <row r="27" spans="1:9" x14ac:dyDescent="0.3">
      <c r="A27" s="9">
        <v>25</v>
      </c>
      <c r="B27" s="8" t="s">
        <v>354</v>
      </c>
      <c r="C27" s="8" t="s">
        <v>356</v>
      </c>
      <c r="D27" s="8">
        <v>35.369999999999997</v>
      </c>
      <c r="E27" s="8"/>
      <c r="F27" s="18"/>
      <c r="G27" s="18"/>
      <c r="H27" s="18"/>
      <c r="I27" s="18"/>
    </row>
    <row r="28" spans="1:9" x14ac:dyDescent="0.3">
      <c r="A28" s="9">
        <v>26</v>
      </c>
      <c r="B28" s="8" t="s">
        <v>359</v>
      </c>
      <c r="C28" s="8" t="s">
        <v>360</v>
      </c>
      <c r="D28" s="8">
        <v>29.15</v>
      </c>
      <c r="E28" s="8"/>
      <c r="F28" s="18"/>
      <c r="G28" s="18"/>
      <c r="H28" s="18"/>
      <c r="I28" s="18"/>
    </row>
    <row r="29" spans="1:9" x14ac:dyDescent="0.3">
      <c r="A29" s="9">
        <v>27</v>
      </c>
      <c r="B29" s="8" t="s">
        <v>359</v>
      </c>
      <c r="C29" s="8" t="s">
        <v>370</v>
      </c>
      <c r="D29" s="8">
        <v>8.1199999999999992</v>
      </c>
      <c r="E29" s="8"/>
      <c r="F29" s="18"/>
      <c r="G29" s="18"/>
      <c r="H29" s="18"/>
      <c r="I29" s="18"/>
    </row>
    <row r="30" spans="1:9" x14ac:dyDescent="0.3">
      <c r="A30" s="9">
        <v>28</v>
      </c>
      <c r="B30" s="8" t="s">
        <v>373</v>
      </c>
      <c r="C30" s="8" t="s">
        <v>374</v>
      </c>
      <c r="D30" s="8">
        <v>15.23</v>
      </c>
      <c r="E30" s="8"/>
      <c r="F30" s="18"/>
      <c r="G30" s="18"/>
      <c r="H30" s="18"/>
      <c r="I30" s="18"/>
    </row>
    <row r="31" spans="1:9" x14ac:dyDescent="0.3">
      <c r="A31" s="9">
        <v>29</v>
      </c>
      <c r="B31" s="8" t="s">
        <v>350</v>
      </c>
      <c r="C31" s="8" t="s">
        <v>351</v>
      </c>
      <c r="D31" s="8">
        <v>9.14</v>
      </c>
      <c r="E31" s="8"/>
      <c r="F31" s="18"/>
      <c r="G31" s="18"/>
      <c r="H31" s="18"/>
      <c r="I31" s="18"/>
    </row>
    <row r="32" spans="1:9" x14ac:dyDescent="0.3">
      <c r="A32" s="9">
        <v>30</v>
      </c>
      <c r="B32" s="8" t="s">
        <v>343</v>
      </c>
      <c r="C32" s="8" t="s">
        <v>344</v>
      </c>
      <c r="D32" s="8">
        <v>11.32</v>
      </c>
      <c r="E32" s="8"/>
      <c r="F32" s="18"/>
      <c r="G32" s="18"/>
      <c r="H32" s="18"/>
      <c r="I32" s="18"/>
    </row>
    <row r="33" spans="1:9" x14ac:dyDescent="0.3">
      <c r="A33" s="9">
        <v>31</v>
      </c>
      <c r="B33" s="8" t="s">
        <v>343</v>
      </c>
      <c r="C33" s="8" t="s">
        <v>375</v>
      </c>
      <c r="D33" s="8">
        <v>15.28</v>
      </c>
      <c r="E33" s="8"/>
      <c r="F33" s="18"/>
      <c r="G33" s="18"/>
      <c r="H33" s="18"/>
      <c r="I33" s="18"/>
    </row>
    <row r="34" spans="1:9" x14ac:dyDescent="0.3">
      <c r="A34" s="9">
        <v>32</v>
      </c>
      <c r="B34" s="8" t="s">
        <v>357</v>
      </c>
      <c r="C34" s="8" t="s">
        <v>358</v>
      </c>
      <c r="D34" s="8">
        <v>11.34</v>
      </c>
      <c r="E34" s="8"/>
      <c r="F34" s="18"/>
      <c r="G34" s="18"/>
      <c r="H34" s="18"/>
      <c r="I34" s="18"/>
    </row>
    <row r="35" spans="1:9" x14ac:dyDescent="0.3">
      <c r="A35" s="9">
        <v>33</v>
      </c>
      <c r="B35" s="8" t="s">
        <v>338</v>
      </c>
      <c r="C35" s="8" t="s">
        <v>339</v>
      </c>
      <c r="D35" s="8">
        <v>14.11</v>
      </c>
      <c r="E35" s="8"/>
      <c r="F35" s="18"/>
      <c r="G35" s="18"/>
      <c r="H35" s="18"/>
      <c r="I35" s="18"/>
    </row>
    <row r="36" spans="1:9" x14ac:dyDescent="0.3">
      <c r="A36" s="9">
        <v>34</v>
      </c>
      <c r="B36" s="8" t="s">
        <v>333</v>
      </c>
      <c r="C36" s="8" t="s">
        <v>334</v>
      </c>
      <c r="D36" s="8">
        <v>22.28</v>
      </c>
      <c r="E36" s="8"/>
      <c r="F36" s="18"/>
      <c r="G36" s="18"/>
      <c r="H36" s="18"/>
      <c r="I36" s="18"/>
    </row>
    <row r="37" spans="1:9" x14ac:dyDescent="0.3">
      <c r="A37" s="9">
        <v>35</v>
      </c>
      <c r="B37" s="8" t="s">
        <v>348</v>
      </c>
      <c r="C37" s="8" t="s">
        <v>349</v>
      </c>
      <c r="D37" s="8">
        <v>16.21</v>
      </c>
      <c r="E37" s="8"/>
      <c r="F37" s="18"/>
      <c r="G37" s="18"/>
      <c r="H37" s="18"/>
      <c r="I37" s="18"/>
    </row>
    <row r="38" spans="1:9" x14ac:dyDescent="0.3">
      <c r="A38" s="9">
        <v>36</v>
      </c>
      <c r="B38" s="8" t="s">
        <v>319</v>
      </c>
      <c r="C38" s="8" t="s">
        <v>320</v>
      </c>
      <c r="D38" s="8">
        <v>33.36</v>
      </c>
      <c r="E38" s="8"/>
      <c r="F38" s="18"/>
      <c r="G38" s="18"/>
      <c r="H38" s="18"/>
      <c r="I38" s="18"/>
    </row>
    <row r="39" spans="1:9" x14ac:dyDescent="0.3">
      <c r="A39" s="9">
        <v>37</v>
      </c>
      <c r="B39" s="8" t="s">
        <v>319</v>
      </c>
      <c r="C39" s="8" t="s">
        <v>321</v>
      </c>
      <c r="D39" s="8">
        <v>23.26</v>
      </c>
      <c r="E39" s="8"/>
      <c r="F39" s="18"/>
      <c r="G39" s="18"/>
      <c r="H39" s="18"/>
      <c r="I39" s="18"/>
    </row>
    <row r="40" spans="1:9" x14ac:dyDescent="0.3">
      <c r="A40" s="9">
        <v>38</v>
      </c>
      <c r="B40" s="8" t="s">
        <v>330</v>
      </c>
      <c r="C40" s="8" t="s">
        <v>331</v>
      </c>
      <c r="D40" s="8">
        <v>28.37</v>
      </c>
      <c r="E40" s="8"/>
      <c r="F40" s="18"/>
      <c r="G40" s="18"/>
      <c r="H40" s="18"/>
      <c r="I40" s="18"/>
    </row>
    <row r="41" spans="1:9" x14ac:dyDescent="0.3">
      <c r="A41" s="9">
        <v>39</v>
      </c>
      <c r="B41" s="8" t="s">
        <v>328</v>
      </c>
      <c r="C41" s="8" t="s">
        <v>329</v>
      </c>
      <c r="D41" s="8">
        <v>33.340000000000003</v>
      </c>
      <c r="E41" s="8"/>
      <c r="F41" s="18"/>
      <c r="G41" s="18"/>
      <c r="H41" s="18"/>
      <c r="I41" s="18"/>
    </row>
    <row r="42" spans="1:9" x14ac:dyDescent="0.3">
      <c r="A42" s="9">
        <v>40</v>
      </c>
      <c r="B42" s="8" t="s">
        <v>378</v>
      </c>
      <c r="C42" s="8" t="s">
        <v>332</v>
      </c>
      <c r="D42" s="8">
        <v>13.14</v>
      </c>
      <c r="E42" s="8"/>
      <c r="F42" s="18"/>
      <c r="G42" s="18"/>
      <c r="H42" s="18"/>
      <c r="I42" s="18"/>
    </row>
  </sheetData>
  <sortState ref="A2:E41">
    <sortCondition ref="B1"/>
  </sortState>
  <mergeCells count="1">
    <mergeCell ref="A1:I1"/>
  </mergeCells>
  <phoneticPr fontId="2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19" workbookViewId="0">
      <selection activeCell="I11" sqref="I11"/>
    </sheetView>
  </sheetViews>
  <sheetFormatPr defaultRowHeight="16.2" x14ac:dyDescent="0.3"/>
  <cols>
    <col min="4" max="4" width="10.44140625" bestFit="1" customWidth="1"/>
    <col min="5" max="5" width="6" bestFit="1" customWidth="1"/>
    <col min="9" max="9" width="10.44140625" bestFit="1" customWidth="1"/>
  </cols>
  <sheetData>
    <row r="1" spans="1:9" x14ac:dyDescent="0.3">
      <c r="A1" s="45" t="s">
        <v>560</v>
      </c>
      <c r="B1" s="45"/>
      <c r="C1" s="45"/>
      <c r="D1" s="45"/>
      <c r="E1" s="45"/>
      <c r="F1" s="45"/>
      <c r="G1" s="45"/>
      <c r="H1" s="45"/>
      <c r="I1" s="45"/>
    </row>
    <row r="2" spans="1:9" x14ac:dyDescent="0.3">
      <c r="A2" s="7" t="s">
        <v>305</v>
      </c>
      <c r="B2" s="7" t="s">
        <v>306</v>
      </c>
      <c r="C2" s="7" t="s">
        <v>308</v>
      </c>
      <c r="D2" s="15" t="s">
        <v>309</v>
      </c>
      <c r="E2" s="7" t="s">
        <v>307</v>
      </c>
      <c r="F2" s="7"/>
      <c r="G2" s="7"/>
      <c r="H2" s="7"/>
      <c r="I2" s="7"/>
    </row>
    <row r="3" spans="1:9" x14ac:dyDescent="0.3">
      <c r="A3" s="11">
        <v>1</v>
      </c>
      <c r="B3" s="8" t="s">
        <v>386</v>
      </c>
      <c r="C3" s="8" t="s">
        <v>387</v>
      </c>
      <c r="D3" s="16" t="s">
        <v>382</v>
      </c>
      <c r="E3" s="10">
        <v>1</v>
      </c>
      <c r="F3" s="8"/>
      <c r="G3" s="10"/>
      <c r="H3" s="8"/>
      <c r="I3" s="8"/>
    </row>
    <row r="4" spans="1:9" x14ac:dyDescent="0.3">
      <c r="A4" s="11">
        <v>2</v>
      </c>
      <c r="B4" s="8" t="s">
        <v>312</v>
      </c>
      <c r="C4" s="8" t="s">
        <v>446</v>
      </c>
      <c r="D4" s="16" t="s">
        <v>382</v>
      </c>
      <c r="E4" s="10">
        <v>14</v>
      </c>
      <c r="F4" s="8"/>
      <c r="G4" s="10"/>
      <c r="H4" s="8"/>
      <c r="I4" s="8"/>
    </row>
    <row r="5" spans="1:9" x14ac:dyDescent="0.3">
      <c r="A5" s="11">
        <v>3</v>
      </c>
      <c r="B5" s="8" t="s">
        <v>386</v>
      </c>
      <c r="C5" s="8" t="s">
        <v>447</v>
      </c>
      <c r="D5" s="16" t="s">
        <v>382</v>
      </c>
      <c r="E5" s="10">
        <v>5</v>
      </c>
      <c r="F5" s="8"/>
      <c r="G5" s="10"/>
      <c r="H5" s="8"/>
      <c r="I5" s="8"/>
    </row>
    <row r="6" spans="1:9" x14ac:dyDescent="0.3">
      <c r="A6" s="11">
        <v>4</v>
      </c>
      <c r="B6" s="8" t="s">
        <v>313</v>
      </c>
      <c r="C6" s="8" t="s">
        <v>415</v>
      </c>
      <c r="D6" s="16" t="s">
        <v>382</v>
      </c>
      <c r="E6" s="10">
        <v>12</v>
      </c>
      <c r="F6" s="8"/>
      <c r="G6" s="10"/>
      <c r="H6" s="8"/>
      <c r="I6" s="8"/>
    </row>
    <row r="7" spans="1:9" x14ac:dyDescent="0.3">
      <c r="A7" s="11">
        <v>5</v>
      </c>
      <c r="B7" s="8" t="s">
        <v>418</v>
      </c>
      <c r="C7" s="8" t="s">
        <v>419</v>
      </c>
      <c r="D7" s="16" t="s">
        <v>382</v>
      </c>
      <c r="E7" s="10">
        <v>15</v>
      </c>
      <c r="F7" s="8"/>
      <c r="G7" s="10"/>
      <c r="H7" s="8"/>
      <c r="I7" s="8"/>
    </row>
    <row r="8" spans="1:9" x14ac:dyDescent="0.3">
      <c r="A8" s="11">
        <v>6</v>
      </c>
      <c r="B8" s="8" t="s">
        <v>418</v>
      </c>
      <c r="C8" s="8" t="s">
        <v>440</v>
      </c>
      <c r="D8" s="16" t="s">
        <v>382</v>
      </c>
      <c r="E8" s="10">
        <v>8</v>
      </c>
      <c r="F8" s="8"/>
      <c r="G8" s="10"/>
      <c r="H8" s="8"/>
      <c r="I8" s="8"/>
    </row>
    <row r="9" spans="1:9" x14ac:dyDescent="0.3">
      <c r="A9" s="11">
        <v>7</v>
      </c>
      <c r="B9" s="8" t="s">
        <v>418</v>
      </c>
      <c r="C9" s="8" t="s">
        <v>441</v>
      </c>
      <c r="D9" s="16" t="s">
        <v>382</v>
      </c>
      <c r="E9" s="10">
        <v>10</v>
      </c>
      <c r="F9" s="8"/>
      <c r="G9" s="10"/>
      <c r="H9" s="8"/>
      <c r="I9" s="8"/>
    </row>
    <row r="10" spans="1:9" x14ac:dyDescent="0.3">
      <c r="A10" s="11">
        <v>8</v>
      </c>
      <c r="B10" s="8" t="s">
        <v>455</v>
      </c>
      <c r="C10" s="8" t="s">
        <v>456</v>
      </c>
      <c r="D10" s="16" t="s">
        <v>382</v>
      </c>
      <c r="E10" s="10">
        <v>7</v>
      </c>
      <c r="F10" s="8"/>
      <c r="G10" s="10"/>
      <c r="H10" s="8"/>
      <c r="I10" s="8"/>
    </row>
    <row r="11" spans="1:9" x14ac:dyDescent="0.3">
      <c r="A11" s="11">
        <v>9</v>
      </c>
      <c r="B11" s="8" t="s">
        <v>471</v>
      </c>
      <c r="C11" s="8" t="s">
        <v>444</v>
      </c>
      <c r="D11" s="16" t="s">
        <v>382</v>
      </c>
      <c r="E11" s="10">
        <v>5</v>
      </c>
      <c r="F11" s="8"/>
      <c r="G11" s="10"/>
      <c r="H11" s="8"/>
      <c r="I11" s="8"/>
    </row>
    <row r="12" spans="1:9" x14ac:dyDescent="0.3">
      <c r="A12" s="11">
        <v>10</v>
      </c>
      <c r="B12" s="8" t="s">
        <v>471</v>
      </c>
      <c r="C12" s="8" t="s">
        <v>445</v>
      </c>
      <c r="D12" s="16" t="s">
        <v>382</v>
      </c>
      <c r="E12" s="10">
        <v>6</v>
      </c>
      <c r="F12" s="8"/>
      <c r="G12" s="10"/>
      <c r="H12" s="8"/>
      <c r="I12" s="8"/>
    </row>
    <row r="13" spans="1:9" x14ac:dyDescent="0.3">
      <c r="A13" s="11">
        <v>11</v>
      </c>
      <c r="B13" s="8" t="s">
        <v>470</v>
      </c>
      <c r="C13" s="8" t="s">
        <v>443</v>
      </c>
      <c r="D13" s="16" t="s">
        <v>382</v>
      </c>
      <c r="E13" s="10">
        <v>9</v>
      </c>
      <c r="F13" s="8"/>
      <c r="G13" s="10"/>
      <c r="H13" s="8"/>
      <c r="I13" s="8"/>
    </row>
    <row r="14" spans="1:9" x14ac:dyDescent="0.3">
      <c r="A14" s="11">
        <v>12</v>
      </c>
      <c r="B14" s="8" t="s">
        <v>425</v>
      </c>
      <c r="C14" s="8" t="s">
        <v>426</v>
      </c>
      <c r="D14" s="16" t="s">
        <v>382</v>
      </c>
      <c r="E14" s="10">
        <v>32</v>
      </c>
      <c r="F14" s="8"/>
      <c r="G14" s="10"/>
      <c r="H14" s="8"/>
      <c r="I14" s="8"/>
    </row>
    <row r="15" spans="1:9" x14ac:dyDescent="0.3">
      <c r="A15" s="11">
        <v>13</v>
      </c>
      <c r="B15" s="8" t="s">
        <v>465</v>
      </c>
      <c r="C15" s="8" t="s">
        <v>402</v>
      </c>
      <c r="D15" s="16" t="s">
        <v>382</v>
      </c>
      <c r="E15" s="10">
        <v>5</v>
      </c>
      <c r="F15" s="8"/>
      <c r="G15" s="10"/>
      <c r="H15" s="8"/>
      <c r="I15" s="8"/>
    </row>
    <row r="16" spans="1:9" x14ac:dyDescent="0.3">
      <c r="A16" s="11">
        <v>14</v>
      </c>
      <c r="B16" s="8" t="s">
        <v>465</v>
      </c>
      <c r="C16" s="8" t="s">
        <v>403</v>
      </c>
      <c r="D16" s="16" t="s">
        <v>382</v>
      </c>
      <c r="E16" s="10">
        <v>6</v>
      </c>
      <c r="F16" s="8"/>
      <c r="G16" s="10"/>
      <c r="H16" s="8"/>
      <c r="I16" s="8"/>
    </row>
    <row r="17" spans="1:9" x14ac:dyDescent="0.3">
      <c r="A17" s="11">
        <v>15</v>
      </c>
      <c r="B17" s="8" t="s">
        <v>465</v>
      </c>
      <c r="C17" s="8" t="s">
        <v>430</v>
      </c>
      <c r="D17" s="16" t="s">
        <v>382</v>
      </c>
      <c r="E17" s="10">
        <v>1</v>
      </c>
      <c r="F17" s="8"/>
      <c r="G17" s="10"/>
      <c r="H17" s="8"/>
      <c r="I17" s="8"/>
    </row>
    <row r="18" spans="1:9" x14ac:dyDescent="0.3">
      <c r="A18" s="11">
        <v>16</v>
      </c>
      <c r="B18" s="8" t="s">
        <v>465</v>
      </c>
      <c r="C18" s="8" t="s">
        <v>431</v>
      </c>
      <c r="D18" s="16" t="s">
        <v>382</v>
      </c>
      <c r="E18" s="10">
        <v>2</v>
      </c>
      <c r="F18" s="8"/>
      <c r="G18" s="10"/>
      <c r="H18" s="8"/>
      <c r="I18" s="8"/>
    </row>
    <row r="19" spans="1:9" x14ac:dyDescent="0.3">
      <c r="A19" s="11">
        <v>17</v>
      </c>
      <c r="B19" s="8" t="s">
        <v>468</v>
      </c>
      <c r="C19" s="8" t="s">
        <v>429</v>
      </c>
      <c r="D19" s="16" t="s">
        <v>382</v>
      </c>
      <c r="E19" s="10">
        <v>6</v>
      </c>
    </row>
    <row r="20" spans="1:9" x14ac:dyDescent="0.3">
      <c r="A20" s="11">
        <v>18</v>
      </c>
      <c r="B20" s="8" t="s">
        <v>438</v>
      </c>
      <c r="C20" s="8" t="s">
        <v>439</v>
      </c>
      <c r="D20" s="16" t="s">
        <v>382</v>
      </c>
      <c r="E20" s="10">
        <v>13</v>
      </c>
    </row>
    <row r="21" spans="1:9" x14ac:dyDescent="0.3">
      <c r="A21" s="11">
        <v>19</v>
      </c>
      <c r="B21" s="8" t="s">
        <v>434</v>
      </c>
      <c r="C21" s="8" t="s">
        <v>435</v>
      </c>
      <c r="D21" s="16" t="s">
        <v>382</v>
      </c>
      <c r="E21" s="10">
        <v>1</v>
      </c>
    </row>
    <row r="22" spans="1:9" x14ac:dyDescent="0.3">
      <c r="A22" s="11">
        <v>20</v>
      </c>
      <c r="B22" s="8" t="s">
        <v>452</v>
      </c>
      <c r="C22" s="8" t="s">
        <v>453</v>
      </c>
      <c r="D22" s="16" t="s">
        <v>382</v>
      </c>
      <c r="E22" s="10">
        <v>4</v>
      </c>
    </row>
    <row r="23" spans="1:9" x14ac:dyDescent="0.3">
      <c r="A23" s="11">
        <v>21</v>
      </c>
      <c r="B23" s="8" t="s">
        <v>398</v>
      </c>
      <c r="C23" s="8" t="s">
        <v>399</v>
      </c>
      <c r="D23" s="16" t="s">
        <v>382</v>
      </c>
      <c r="E23" s="10">
        <v>8</v>
      </c>
    </row>
    <row r="24" spans="1:9" x14ac:dyDescent="0.3">
      <c r="A24" s="11">
        <v>22</v>
      </c>
      <c r="B24" s="8" t="s">
        <v>398</v>
      </c>
      <c r="C24" s="8" t="s">
        <v>433</v>
      </c>
      <c r="D24" s="16" t="s">
        <v>382</v>
      </c>
      <c r="E24" s="10">
        <v>6</v>
      </c>
    </row>
    <row r="25" spans="1:9" x14ac:dyDescent="0.3">
      <c r="A25" s="11">
        <v>23</v>
      </c>
      <c r="B25" s="8" t="s">
        <v>466</v>
      </c>
      <c r="C25" s="8" t="s">
        <v>410</v>
      </c>
      <c r="D25" s="16" t="s">
        <v>382</v>
      </c>
      <c r="E25" s="10">
        <v>14</v>
      </c>
    </row>
    <row r="26" spans="1:9" x14ac:dyDescent="0.3">
      <c r="A26" s="11">
        <v>24</v>
      </c>
      <c r="B26" s="8" t="s">
        <v>411</v>
      </c>
      <c r="C26" s="8" t="s">
        <v>412</v>
      </c>
      <c r="D26" s="16" t="s">
        <v>382</v>
      </c>
      <c r="E26" s="10">
        <v>6</v>
      </c>
    </row>
    <row r="27" spans="1:9" x14ac:dyDescent="0.3">
      <c r="A27" s="11">
        <v>25</v>
      </c>
      <c r="B27" s="8" t="s">
        <v>411</v>
      </c>
      <c r="C27" s="8" t="s">
        <v>413</v>
      </c>
      <c r="D27" s="16" t="s">
        <v>382</v>
      </c>
      <c r="E27" s="10">
        <v>15</v>
      </c>
    </row>
    <row r="28" spans="1:9" x14ac:dyDescent="0.3">
      <c r="A28" s="11">
        <v>26</v>
      </c>
      <c r="B28" s="8" t="s">
        <v>411</v>
      </c>
      <c r="C28" s="8" t="s">
        <v>414</v>
      </c>
      <c r="D28" s="16" t="s">
        <v>382</v>
      </c>
      <c r="E28" s="10">
        <v>9</v>
      </c>
    </row>
    <row r="29" spans="1:9" x14ac:dyDescent="0.3">
      <c r="A29" s="11">
        <v>27</v>
      </c>
      <c r="B29" s="8" t="s">
        <v>450</v>
      </c>
      <c r="C29" s="8" t="s">
        <v>451</v>
      </c>
      <c r="D29" s="16" t="s">
        <v>382</v>
      </c>
      <c r="E29" s="10">
        <v>1</v>
      </c>
    </row>
    <row r="30" spans="1:9" x14ac:dyDescent="0.3">
      <c r="A30" s="11">
        <v>28</v>
      </c>
      <c r="B30" s="8" t="s">
        <v>394</v>
      </c>
      <c r="C30" s="8" t="s">
        <v>395</v>
      </c>
      <c r="D30" s="16" t="s">
        <v>382</v>
      </c>
      <c r="E30" s="10">
        <v>5</v>
      </c>
    </row>
    <row r="31" spans="1:9" x14ac:dyDescent="0.3">
      <c r="A31" s="11">
        <v>29</v>
      </c>
      <c r="B31" s="8" t="s">
        <v>463</v>
      </c>
      <c r="C31" s="8" t="s">
        <v>400</v>
      </c>
      <c r="D31" s="16" t="s">
        <v>382</v>
      </c>
      <c r="E31" s="10">
        <v>3</v>
      </c>
    </row>
    <row r="32" spans="1:9" x14ac:dyDescent="0.3">
      <c r="A32" s="11">
        <v>30</v>
      </c>
      <c r="B32" s="8" t="s">
        <v>436</v>
      </c>
      <c r="C32" s="8" t="s">
        <v>437</v>
      </c>
      <c r="D32" s="16" t="s">
        <v>382</v>
      </c>
      <c r="E32" s="10">
        <v>36</v>
      </c>
    </row>
    <row r="33" spans="1:5" x14ac:dyDescent="0.3">
      <c r="A33" s="11">
        <v>31</v>
      </c>
      <c r="B33" s="8" t="s">
        <v>427</v>
      </c>
      <c r="C33" s="8" t="s">
        <v>428</v>
      </c>
      <c r="D33" s="16" t="s">
        <v>382</v>
      </c>
      <c r="E33" s="10">
        <v>38</v>
      </c>
    </row>
    <row r="34" spans="1:5" x14ac:dyDescent="0.3">
      <c r="A34" s="11">
        <v>32</v>
      </c>
      <c r="B34" s="8" t="s">
        <v>467</v>
      </c>
      <c r="C34" s="8" t="s">
        <v>416</v>
      </c>
      <c r="D34" s="16" t="s">
        <v>382</v>
      </c>
      <c r="E34" s="10">
        <v>6</v>
      </c>
    </row>
    <row r="35" spans="1:5" x14ac:dyDescent="0.3">
      <c r="A35" s="11">
        <v>33</v>
      </c>
      <c r="B35" s="8" t="s">
        <v>467</v>
      </c>
      <c r="C35" s="8" t="s">
        <v>417</v>
      </c>
      <c r="D35" s="16" t="s">
        <v>382</v>
      </c>
      <c r="E35" s="10">
        <v>7</v>
      </c>
    </row>
    <row r="36" spans="1:5" x14ac:dyDescent="0.3">
      <c r="A36" s="11">
        <v>34</v>
      </c>
      <c r="B36" s="8" t="s">
        <v>405</v>
      </c>
      <c r="C36" s="8" t="s">
        <v>406</v>
      </c>
      <c r="D36" s="16" t="s">
        <v>382</v>
      </c>
      <c r="E36" s="10">
        <v>7</v>
      </c>
    </row>
    <row r="37" spans="1:5" x14ac:dyDescent="0.3">
      <c r="A37" s="11">
        <v>35</v>
      </c>
      <c r="B37" s="8" t="s">
        <v>405</v>
      </c>
      <c r="C37" s="8" t="s">
        <v>408</v>
      </c>
      <c r="D37" s="16" t="s">
        <v>382</v>
      </c>
      <c r="E37" s="10">
        <v>3</v>
      </c>
    </row>
    <row r="38" spans="1:5" x14ac:dyDescent="0.3">
      <c r="A38" s="11">
        <v>36</v>
      </c>
      <c r="B38" s="8" t="s">
        <v>391</v>
      </c>
      <c r="C38" s="8" t="s">
        <v>392</v>
      </c>
      <c r="D38" s="16" t="s">
        <v>382</v>
      </c>
      <c r="E38" s="10">
        <v>2</v>
      </c>
    </row>
    <row r="39" spans="1:5" x14ac:dyDescent="0.3">
      <c r="A39" s="11">
        <v>37</v>
      </c>
      <c r="B39" s="8" t="s">
        <v>391</v>
      </c>
      <c r="C39" s="8" t="s">
        <v>404</v>
      </c>
      <c r="D39" s="16" t="s">
        <v>382</v>
      </c>
      <c r="E39" s="10">
        <v>6</v>
      </c>
    </row>
    <row r="40" spans="1:5" x14ac:dyDescent="0.3">
      <c r="A40" s="11">
        <v>38</v>
      </c>
      <c r="B40" s="8" t="s">
        <v>464</v>
      </c>
      <c r="C40" s="8" t="s">
        <v>401</v>
      </c>
      <c r="D40" s="16" t="s">
        <v>382</v>
      </c>
      <c r="E40" s="10">
        <v>20</v>
      </c>
    </row>
    <row r="41" spans="1:5" x14ac:dyDescent="0.3">
      <c r="A41" s="11">
        <v>39</v>
      </c>
      <c r="B41" s="8" t="s">
        <v>422</v>
      </c>
      <c r="C41" s="8" t="s">
        <v>423</v>
      </c>
      <c r="D41" s="16" t="s">
        <v>382</v>
      </c>
      <c r="E41" s="10">
        <v>33</v>
      </c>
    </row>
    <row r="42" spans="1:5" x14ac:dyDescent="0.3">
      <c r="A42" s="11">
        <v>40</v>
      </c>
      <c r="B42" s="8" t="s">
        <v>422</v>
      </c>
      <c r="C42" s="8" t="s">
        <v>424</v>
      </c>
      <c r="D42" s="16" t="s">
        <v>382</v>
      </c>
      <c r="E42" s="10">
        <v>10</v>
      </c>
    </row>
    <row r="43" spans="1:5" x14ac:dyDescent="0.3">
      <c r="A43" s="11">
        <v>41</v>
      </c>
      <c r="B43" s="8" t="s">
        <v>422</v>
      </c>
      <c r="C43" s="8" t="s">
        <v>458</v>
      </c>
      <c r="D43" s="16" t="s">
        <v>382</v>
      </c>
      <c r="E43" s="10">
        <v>14</v>
      </c>
    </row>
    <row r="44" spans="1:5" x14ac:dyDescent="0.3">
      <c r="A44" s="11">
        <v>42</v>
      </c>
      <c r="B44" s="8" t="s">
        <v>422</v>
      </c>
      <c r="C44" s="8" t="s">
        <v>459</v>
      </c>
      <c r="D44" s="16" t="s">
        <v>382</v>
      </c>
      <c r="E44" s="10">
        <v>21</v>
      </c>
    </row>
    <row r="45" spans="1:5" x14ac:dyDescent="0.3">
      <c r="A45" s="11">
        <v>43</v>
      </c>
      <c r="B45" s="8" t="s">
        <v>460</v>
      </c>
      <c r="C45" s="8" t="s">
        <v>379</v>
      </c>
      <c r="D45" s="16" t="s">
        <v>380</v>
      </c>
      <c r="E45" s="10">
        <v>8</v>
      </c>
    </row>
    <row r="46" spans="1:5" x14ac:dyDescent="0.3">
      <c r="A46" s="11">
        <v>44</v>
      </c>
      <c r="B46" s="8" t="s">
        <v>460</v>
      </c>
      <c r="C46" s="8" t="s">
        <v>381</v>
      </c>
      <c r="D46" s="16" t="s">
        <v>382</v>
      </c>
      <c r="E46" s="10">
        <v>4</v>
      </c>
    </row>
    <row r="47" spans="1:5" x14ac:dyDescent="0.3">
      <c r="A47" s="14">
        <v>45</v>
      </c>
      <c r="B47" s="8" t="s">
        <v>460</v>
      </c>
      <c r="C47" s="8" t="s">
        <v>383</v>
      </c>
      <c r="D47" s="8" t="s">
        <v>380</v>
      </c>
      <c r="E47" s="10">
        <v>13</v>
      </c>
    </row>
    <row r="48" spans="1:5" x14ac:dyDescent="0.3">
      <c r="A48" s="14">
        <v>46</v>
      </c>
      <c r="B48" s="8" t="s">
        <v>460</v>
      </c>
      <c r="C48" s="8" t="s">
        <v>385</v>
      </c>
      <c r="D48" s="8" t="s">
        <v>380</v>
      </c>
      <c r="E48" s="10">
        <v>5</v>
      </c>
    </row>
    <row r="49" spans="1:5" x14ac:dyDescent="0.3">
      <c r="A49" s="14">
        <v>47</v>
      </c>
      <c r="B49" s="8" t="s">
        <v>389</v>
      </c>
      <c r="C49" s="8" t="s">
        <v>390</v>
      </c>
      <c r="D49" s="8" t="s">
        <v>380</v>
      </c>
      <c r="E49" s="10">
        <v>17</v>
      </c>
    </row>
    <row r="50" spans="1:5" x14ac:dyDescent="0.3">
      <c r="A50" s="14">
        <v>48</v>
      </c>
      <c r="B50" s="8" t="s">
        <v>389</v>
      </c>
      <c r="C50" s="8" t="s">
        <v>407</v>
      </c>
      <c r="D50" s="8" t="s">
        <v>380</v>
      </c>
      <c r="E50" s="10">
        <v>11</v>
      </c>
    </row>
    <row r="51" spans="1:5" x14ac:dyDescent="0.3">
      <c r="A51" s="14">
        <v>49</v>
      </c>
      <c r="B51" s="8" t="s">
        <v>389</v>
      </c>
      <c r="C51" s="8" t="s">
        <v>409</v>
      </c>
      <c r="D51" s="8" t="s">
        <v>380</v>
      </c>
      <c r="E51" s="10">
        <v>12</v>
      </c>
    </row>
    <row r="52" spans="1:5" x14ac:dyDescent="0.3">
      <c r="A52" s="14">
        <v>50</v>
      </c>
      <c r="B52" s="8" t="s">
        <v>389</v>
      </c>
      <c r="C52" s="8" t="s">
        <v>420</v>
      </c>
      <c r="D52" s="8" t="s">
        <v>380</v>
      </c>
      <c r="E52" s="10">
        <v>7</v>
      </c>
    </row>
    <row r="53" spans="1:5" x14ac:dyDescent="0.3">
      <c r="A53" s="14">
        <v>51</v>
      </c>
      <c r="B53" s="8" t="s">
        <v>389</v>
      </c>
      <c r="C53" s="8" t="s">
        <v>421</v>
      </c>
      <c r="D53" s="8" t="s">
        <v>380</v>
      </c>
      <c r="E53" s="10">
        <v>18</v>
      </c>
    </row>
    <row r="54" spans="1:5" x14ac:dyDescent="0.3">
      <c r="A54" s="14">
        <v>52</v>
      </c>
      <c r="B54" s="8" t="s">
        <v>472</v>
      </c>
      <c r="C54" s="8" t="s">
        <v>454</v>
      </c>
      <c r="D54" s="8" t="s">
        <v>380</v>
      </c>
      <c r="E54" s="10">
        <v>6</v>
      </c>
    </row>
    <row r="55" spans="1:5" x14ac:dyDescent="0.3">
      <c r="A55" s="14">
        <v>53</v>
      </c>
      <c r="B55" s="8" t="s">
        <v>461</v>
      </c>
      <c r="C55" s="8" t="s">
        <v>384</v>
      </c>
      <c r="D55" s="8" t="s">
        <v>380</v>
      </c>
      <c r="E55" s="10">
        <v>16</v>
      </c>
    </row>
    <row r="56" spans="1:5" x14ac:dyDescent="0.3">
      <c r="A56" s="14">
        <v>54</v>
      </c>
      <c r="B56" s="8" t="s">
        <v>328</v>
      </c>
      <c r="C56" s="8" t="s">
        <v>432</v>
      </c>
      <c r="D56" s="8" t="s">
        <v>380</v>
      </c>
      <c r="E56" s="10">
        <v>17</v>
      </c>
    </row>
    <row r="57" spans="1:5" x14ac:dyDescent="0.3">
      <c r="A57" s="14">
        <v>55</v>
      </c>
      <c r="B57" s="8" t="s">
        <v>469</v>
      </c>
      <c r="C57" s="8" t="s">
        <v>442</v>
      </c>
      <c r="D57" s="8" t="s">
        <v>380</v>
      </c>
      <c r="E57" s="10">
        <v>14</v>
      </c>
    </row>
    <row r="58" spans="1:5" x14ac:dyDescent="0.3">
      <c r="A58" s="14">
        <v>56</v>
      </c>
      <c r="B58" s="8" t="s">
        <v>396</v>
      </c>
      <c r="C58" s="8" t="s">
        <v>397</v>
      </c>
      <c r="D58" s="8" t="s">
        <v>380</v>
      </c>
      <c r="E58" s="10">
        <v>3</v>
      </c>
    </row>
    <row r="59" spans="1:5" x14ac:dyDescent="0.3">
      <c r="A59" s="14">
        <v>57</v>
      </c>
      <c r="B59" s="8" t="s">
        <v>448</v>
      </c>
      <c r="C59" s="8" t="s">
        <v>449</v>
      </c>
      <c r="D59" s="8" t="s">
        <v>380</v>
      </c>
      <c r="E59" s="10">
        <v>6</v>
      </c>
    </row>
    <row r="60" spans="1:5" x14ac:dyDescent="0.3">
      <c r="A60" s="14">
        <v>58</v>
      </c>
      <c r="B60" s="8" t="s">
        <v>473</v>
      </c>
      <c r="C60" s="8" t="s">
        <v>457</v>
      </c>
      <c r="D60" s="8" t="s">
        <v>380</v>
      </c>
      <c r="E60" s="10">
        <v>4</v>
      </c>
    </row>
    <row r="61" spans="1:5" x14ac:dyDescent="0.3">
      <c r="A61" s="14">
        <v>59</v>
      </c>
      <c r="B61" s="8" t="s">
        <v>462</v>
      </c>
      <c r="C61" s="8" t="s">
        <v>388</v>
      </c>
      <c r="D61" s="8" t="s">
        <v>380</v>
      </c>
      <c r="E61" s="10">
        <v>2</v>
      </c>
    </row>
    <row r="62" spans="1:5" x14ac:dyDescent="0.3">
      <c r="A62" s="14">
        <v>60</v>
      </c>
      <c r="B62" s="8" t="s">
        <v>462</v>
      </c>
      <c r="C62" s="8" t="s">
        <v>393</v>
      </c>
      <c r="D62" s="8" t="s">
        <v>380</v>
      </c>
      <c r="E62" s="10">
        <v>4</v>
      </c>
    </row>
  </sheetData>
  <sortState ref="A2:E64">
    <sortCondition ref="B1"/>
  </sortState>
  <mergeCells count="1">
    <mergeCell ref="A1:I1"/>
  </mergeCells>
  <phoneticPr fontId="2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28" workbookViewId="0">
      <selection activeCell="F10" sqref="F10"/>
    </sheetView>
  </sheetViews>
  <sheetFormatPr defaultRowHeight="16.2" x14ac:dyDescent="0.3"/>
  <cols>
    <col min="1" max="1" width="6" bestFit="1" customWidth="1"/>
    <col min="2" max="2" width="7.5546875" bestFit="1" customWidth="1"/>
    <col min="3" max="3" width="20.21875" bestFit="1" customWidth="1"/>
    <col min="4" max="4" width="10.44140625" bestFit="1" customWidth="1"/>
    <col min="5" max="5" width="6.6640625" bestFit="1" customWidth="1"/>
    <col min="9" max="9" width="10.44140625" bestFit="1" customWidth="1"/>
  </cols>
  <sheetData>
    <row r="1" spans="1:9" x14ac:dyDescent="0.3">
      <c r="A1" s="45" t="s">
        <v>559</v>
      </c>
      <c r="B1" s="45"/>
      <c r="C1" s="45"/>
      <c r="D1" s="45"/>
      <c r="E1" s="45"/>
      <c r="F1" s="45"/>
      <c r="G1" s="45"/>
      <c r="H1" s="45"/>
      <c r="I1" s="45"/>
    </row>
    <row r="2" spans="1:9" x14ac:dyDescent="0.3">
      <c r="A2" s="7" t="s">
        <v>305</v>
      </c>
      <c r="B2" s="7" t="s">
        <v>306</v>
      </c>
      <c r="C2" s="7" t="s">
        <v>308</v>
      </c>
      <c r="D2" s="15" t="s">
        <v>309</v>
      </c>
      <c r="E2" s="7" t="s">
        <v>307</v>
      </c>
      <c r="F2" s="7"/>
      <c r="G2" s="7"/>
      <c r="H2" s="7"/>
      <c r="I2" s="7"/>
    </row>
    <row r="3" spans="1:9" x14ac:dyDescent="0.3">
      <c r="A3" s="11">
        <v>1</v>
      </c>
      <c r="B3" s="8" t="s">
        <v>536</v>
      </c>
      <c r="C3" s="8" t="s">
        <v>537</v>
      </c>
      <c r="D3" s="16" t="s">
        <v>476</v>
      </c>
      <c r="E3" s="8">
        <v>5.14</v>
      </c>
      <c r="F3" s="8"/>
      <c r="G3" s="8"/>
      <c r="H3" s="8"/>
      <c r="I3" s="16"/>
    </row>
    <row r="4" spans="1:9" x14ac:dyDescent="0.3">
      <c r="A4" s="11">
        <v>2</v>
      </c>
      <c r="B4" s="8" t="s">
        <v>538</v>
      </c>
      <c r="C4" s="8" t="s">
        <v>539</v>
      </c>
      <c r="D4" s="16" t="s">
        <v>476</v>
      </c>
      <c r="E4" s="8">
        <v>1.3</v>
      </c>
      <c r="F4" s="8"/>
      <c r="G4" s="8"/>
      <c r="H4" s="8"/>
      <c r="I4" s="8"/>
    </row>
    <row r="5" spans="1:9" x14ac:dyDescent="0.3">
      <c r="A5" s="11">
        <v>3</v>
      </c>
      <c r="B5" s="8" t="s">
        <v>536</v>
      </c>
      <c r="C5" s="8" t="s">
        <v>540</v>
      </c>
      <c r="D5" s="16" t="s">
        <v>476</v>
      </c>
      <c r="E5" s="8">
        <v>2.8</v>
      </c>
      <c r="F5" s="8"/>
      <c r="G5" s="8"/>
      <c r="H5" s="8"/>
      <c r="I5" s="8"/>
    </row>
    <row r="6" spans="1:9" x14ac:dyDescent="0.3">
      <c r="A6" s="11">
        <v>4</v>
      </c>
      <c r="B6" s="8" t="s">
        <v>500</v>
      </c>
      <c r="C6" s="8" t="s">
        <v>501</v>
      </c>
      <c r="D6" s="16" t="s">
        <v>476</v>
      </c>
      <c r="E6" s="8">
        <v>15.12</v>
      </c>
      <c r="F6" s="8"/>
      <c r="G6" s="8"/>
      <c r="H6" s="8"/>
      <c r="I6" s="8"/>
    </row>
    <row r="7" spans="1:9" x14ac:dyDescent="0.3">
      <c r="A7" s="11">
        <v>5</v>
      </c>
      <c r="B7" s="8" t="s">
        <v>550</v>
      </c>
      <c r="C7" s="8" t="s">
        <v>551</v>
      </c>
      <c r="D7" s="16" t="s">
        <v>476</v>
      </c>
      <c r="E7" s="8">
        <v>2.4</v>
      </c>
      <c r="F7" s="8"/>
      <c r="G7" s="8"/>
      <c r="H7" s="8"/>
      <c r="I7" s="8"/>
    </row>
    <row r="8" spans="1:9" x14ac:dyDescent="0.3">
      <c r="A8" s="11">
        <v>6</v>
      </c>
      <c r="B8" s="8" t="s">
        <v>530</v>
      </c>
      <c r="C8" s="8" t="s">
        <v>531</v>
      </c>
      <c r="D8" s="16" t="s">
        <v>476</v>
      </c>
      <c r="E8" s="8">
        <v>5.6</v>
      </c>
      <c r="F8" s="8"/>
      <c r="G8" s="8"/>
      <c r="H8" s="8"/>
      <c r="I8" s="8"/>
    </row>
    <row r="9" spans="1:9" x14ac:dyDescent="0.3">
      <c r="A9" s="11">
        <v>7</v>
      </c>
      <c r="B9" s="8" t="s">
        <v>556</v>
      </c>
      <c r="C9" s="8" t="s">
        <v>557</v>
      </c>
      <c r="D9" s="16" t="s">
        <v>476</v>
      </c>
      <c r="E9" s="8">
        <v>7.8</v>
      </c>
      <c r="F9" s="8"/>
      <c r="G9" s="8"/>
      <c r="H9" s="8"/>
      <c r="I9" s="8"/>
    </row>
    <row r="10" spans="1:9" x14ac:dyDescent="0.3">
      <c r="A10" s="11">
        <v>8</v>
      </c>
      <c r="B10" s="8" t="s">
        <v>527</v>
      </c>
      <c r="C10" s="8" t="s">
        <v>528</v>
      </c>
      <c r="D10" s="16" t="s">
        <v>476</v>
      </c>
      <c r="E10" s="8">
        <v>12.17</v>
      </c>
    </row>
    <row r="11" spans="1:9" x14ac:dyDescent="0.3">
      <c r="A11" s="11">
        <v>9</v>
      </c>
      <c r="B11" s="8" t="s">
        <v>527</v>
      </c>
      <c r="C11" s="8" t="s">
        <v>529</v>
      </c>
      <c r="D11" s="16" t="s">
        <v>476</v>
      </c>
      <c r="E11" s="8">
        <v>9.1300000000000008</v>
      </c>
    </row>
    <row r="12" spans="1:9" x14ac:dyDescent="0.3">
      <c r="A12" s="11">
        <v>10</v>
      </c>
      <c r="B12" s="8" t="s">
        <v>527</v>
      </c>
      <c r="C12" s="8" t="s">
        <v>541</v>
      </c>
      <c r="D12" s="16" t="s">
        <v>476</v>
      </c>
      <c r="E12" s="8">
        <v>14.7</v>
      </c>
    </row>
    <row r="13" spans="1:9" x14ac:dyDescent="0.3">
      <c r="A13" s="11">
        <v>11</v>
      </c>
      <c r="B13" s="8" t="s">
        <v>554</v>
      </c>
      <c r="C13" s="8" t="s">
        <v>555</v>
      </c>
      <c r="D13" s="16" t="s">
        <v>476</v>
      </c>
      <c r="E13" s="8">
        <v>1.1499999999999999</v>
      </c>
    </row>
    <row r="14" spans="1:9" x14ac:dyDescent="0.3">
      <c r="A14" s="11">
        <v>12</v>
      </c>
      <c r="B14" s="8" t="s">
        <v>509</v>
      </c>
      <c r="C14" s="8" t="s">
        <v>510</v>
      </c>
      <c r="D14" s="16" t="s">
        <v>476</v>
      </c>
      <c r="E14" s="8">
        <v>5.12</v>
      </c>
    </row>
    <row r="15" spans="1:9" x14ac:dyDescent="0.3">
      <c r="A15" s="11">
        <v>13</v>
      </c>
      <c r="B15" s="8" t="s">
        <v>504</v>
      </c>
      <c r="C15" s="8" t="s">
        <v>505</v>
      </c>
      <c r="D15" s="16" t="s">
        <v>476</v>
      </c>
      <c r="E15" s="8">
        <v>12.24</v>
      </c>
    </row>
    <row r="16" spans="1:9" x14ac:dyDescent="0.3">
      <c r="A16" s="11">
        <v>14</v>
      </c>
      <c r="B16" s="8" t="s">
        <v>511</v>
      </c>
      <c r="C16" s="8" t="s">
        <v>512</v>
      </c>
      <c r="D16" s="16" t="s">
        <v>476</v>
      </c>
      <c r="E16" s="8">
        <v>32.18</v>
      </c>
    </row>
    <row r="17" spans="1:5" x14ac:dyDescent="0.3">
      <c r="A17" s="11">
        <v>15</v>
      </c>
      <c r="B17" s="8" t="s">
        <v>520</v>
      </c>
      <c r="C17" s="8" t="s">
        <v>521</v>
      </c>
      <c r="D17" s="16" t="s">
        <v>476</v>
      </c>
      <c r="E17" s="8">
        <v>12.13</v>
      </c>
    </row>
    <row r="18" spans="1:5" x14ac:dyDescent="0.3">
      <c r="A18" s="11">
        <v>16</v>
      </c>
      <c r="B18" s="8" t="s">
        <v>489</v>
      </c>
      <c r="C18" s="8" t="s">
        <v>490</v>
      </c>
      <c r="D18" s="16" t="s">
        <v>476</v>
      </c>
      <c r="E18" s="8">
        <v>5.1100000000000003</v>
      </c>
    </row>
    <row r="19" spans="1:5" x14ac:dyDescent="0.3">
      <c r="A19" s="11">
        <v>17</v>
      </c>
      <c r="B19" s="8" t="s">
        <v>489</v>
      </c>
      <c r="C19" s="8" t="s">
        <v>491</v>
      </c>
      <c r="D19" s="16" t="s">
        <v>476</v>
      </c>
      <c r="E19" s="8">
        <v>3.6</v>
      </c>
    </row>
    <row r="20" spans="1:5" x14ac:dyDescent="0.3">
      <c r="A20" s="11">
        <v>18</v>
      </c>
      <c r="B20" s="8" t="s">
        <v>489</v>
      </c>
      <c r="C20" s="8" t="s">
        <v>515</v>
      </c>
      <c r="D20" s="16" t="s">
        <v>476</v>
      </c>
      <c r="E20" s="8">
        <v>1.2</v>
      </c>
    </row>
    <row r="21" spans="1:5" x14ac:dyDescent="0.3">
      <c r="A21" s="11">
        <v>19</v>
      </c>
      <c r="B21" s="8" t="s">
        <v>518</v>
      </c>
      <c r="C21" s="8" t="s">
        <v>519</v>
      </c>
      <c r="D21" s="16" t="s">
        <v>476</v>
      </c>
      <c r="E21" s="8">
        <v>8.9</v>
      </c>
    </row>
    <row r="22" spans="1:5" x14ac:dyDescent="0.3">
      <c r="A22" s="11">
        <v>20</v>
      </c>
      <c r="B22" s="8" t="s">
        <v>518</v>
      </c>
      <c r="C22" s="8" t="s">
        <v>522</v>
      </c>
      <c r="D22" s="16" t="s">
        <v>476</v>
      </c>
      <c r="E22" s="8">
        <v>2.14</v>
      </c>
    </row>
    <row r="23" spans="1:5" x14ac:dyDescent="0.3">
      <c r="A23" s="11">
        <v>21</v>
      </c>
      <c r="B23" s="8" t="s">
        <v>532</v>
      </c>
      <c r="C23" s="8" t="s">
        <v>533</v>
      </c>
      <c r="D23" s="16" t="s">
        <v>476</v>
      </c>
      <c r="E23" s="8">
        <v>1.5</v>
      </c>
    </row>
    <row r="24" spans="1:5" x14ac:dyDescent="0.3">
      <c r="A24" s="11">
        <v>22</v>
      </c>
      <c r="B24" s="8" t="s">
        <v>547</v>
      </c>
      <c r="C24" s="8" t="s">
        <v>548</v>
      </c>
      <c r="D24" s="16" t="s">
        <v>476</v>
      </c>
      <c r="E24" s="8">
        <v>4.9000000000000004</v>
      </c>
    </row>
    <row r="25" spans="1:5" x14ac:dyDescent="0.3">
      <c r="A25" s="11">
        <v>23</v>
      </c>
      <c r="B25" s="8" t="s">
        <v>485</v>
      </c>
      <c r="C25" s="8" t="s">
        <v>486</v>
      </c>
      <c r="D25" s="16" t="s">
        <v>476</v>
      </c>
      <c r="E25" s="8">
        <v>8.5</v>
      </c>
    </row>
    <row r="26" spans="1:5" x14ac:dyDescent="0.3">
      <c r="A26" s="11">
        <v>24</v>
      </c>
      <c r="B26" s="8" t="s">
        <v>497</v>
      </c>
      <c r="C26" s="8" t="s">
        <v>498</v>
      </c>
      <c r="D26" s="16" t="s">
        <v>476</v>
      </c>
      <c r="E26" s="8">
        <v>9.15</v>
      </c>
    </row>
    <row r="27" spans="1:5" x14ac:dyDescent="0.3">
      <c r="A27" s="11">
        <v>25</v>
      </c>
      <c r="B27" s="8" t="s">
        <v>497</v>
      </c>
      <c r="C27" s="8" t="s">
        <v>499</v>
      </c>
      <c r="D27" s="16" t="s">
        <v>476</v>
      </c>
      <c r="E27" s="8">
        <v>6.14</v>
      </c>
    </row>
    <row r="28" spans="1:5" x14ac:dyDescent="0.3">
      <c r="A28" s="11">
        <v>26</v>
      </c>
      <c r="B28" s="8" t="s">
        <v>534</v>
      </c>
      <c r="C28" s="8" t="s">
        <v>535</v>
      </c>
      <c r="D28" s="16" t="s">
        <v>476</v>
      </c>
      <c r="E28" s="8">
        <v>2.5</v>
      </c>
    </row>
    <row r="29" spans="1:5" x14ac:dyDescent="0.3">
      <c r="A29" s="11">
        <v>27</v>
      </c>
      <c r="B29" s="8" t="s">
        <v>542</v>
      </c>
      <c r="C29" s="8" t="s">
        <v>543</v>
      </c>
      <c r="D29" s="16" t="s">
        <v>476</v>
      </c>
      <c r="E29" s="8">
        <v>7.1</v>
      </c>
    </row>
    <row r="30" spans="1:5" x14ac:dyDescent="0.3">
      <c r="A30" s="11">
        <v>28</v>
      </c>
      <c r="B30" s="8" t="s">
        <v>542</v>
      </c>
      <c r="C30" s="8" t="s">
        <v>544</v>
      </c>
      <c r="D30" s="16" t="s">
        <v>476</v>
      </c>
      <c r="E30" s="8">
        <v>5.8</v>
      </c>
    </row>
    <row r="31" spans="1:5" x14ac:dyDescent="0.3">
      <c r="A31" s="11">
        <v>29</v>
      </c>
      <c r="B31" s="8" t="s">
        <v>545</v>
      </c>
      <c r="C31" s="8" t="s">
        <v>546</v>
      </c>
      <c r="D31" s="16" t="s">
        <v>476</v>
      </c>
      <c r="E31" s="8">
        <v>8.1999999999999993</v>
      </c>
    </row>
    <row r="32" spans="1:5" x14ac:dyDescent="0.3">
      <c r="A32" s="11">
        <v>30</v>
      </c>
      <c r="B32" s="8" t="s">
        <v>480</v>
      </c>
      <c r="C32" s="8" t="s">
        <v>481</v>
      </c>
      <c r="D32" s="16" t="s">
        <v>476</v>
      </c>
      <c r="E32" s="8">
        <v>6.5</v>
      </c>
    </row>
    <row r="33" spans="1:5" x14ac:dyDescent="0.3">
      <c r="A33" s="11">
        <v>31</v>
      </c>
      <c r="B33" s="8" t="s">
        <v>487</v>
      </c>
      <c r="C33" s="8" t="s">
        <v>488</v>
      </c>
      <c r="D33" s="16" t="s">
        <v>476</v>
      </c>
      <c r="E33" s="8">
        <v>3.5</v>
      </c>
    </row>
    <row r="34" spans="1:5" x14ac:dyDescent="0.3">
      <c r="A34" s="11">
        <v>32</v>
      </c>
      <c r="B34" s="8" t="s">
        <v>525</v>
      </c>
      <c r="C34" s="8" t="s">
        <v>526</v>
      </c>
      <c r="D34" s="16" t="s">
        <v>476</v>
      </c>
      <c r="E34" s="8">
        <v>5.36</v>
      </c>
    </row>
    <row r="35" spans="1:5" x14ac:dyDescent="0.3">
      <c r="A35" s="11">
        <v>33</v>
      </c>
      <c r="B35" s="8" t="s">
        <v>513</v>
      </c>
      <c r="C35" s="8" t="s">
        <v>514</v>
      </c>
      <c r="D35" s="16" t="s">
        <v>476</v>
      </c>
      <c r="E35" s="8">
        <v>36.380000000000003</v>
      </c>
    </row>
    <row r="36" spans="1:5" x14ac:dyDescent="0.3">
      <c r="A36" s="11">
        <v>34</v>
      </c>
      <c r="B36" s="8" t="s">
        <v>502</v>
      </c>
      <c r="C36" s="8" t="s">
        <v>503</v>
      </c>
      <c r="D36" s="16" t="s">
        <v>476</v>
      </c>
      <c r="E36" s="8">
        <v>6.7</v>
      </c>
    </row>
    <row r="37" spans="1:5" x14ac:dyDescent="0.3">
      <c r="A37" s="11">
        <v>35</v>
      </c>
      <c r="B37" s="8" t="s">
        <v>495</v>
      </c>
      <c r="C37" s="8" t="s">
        <v>496</v>
      </c>
      <c r="D37" s="16" t="s">
        <v>476</v>
      </c>
      <c r="E37" s="8">
        <v>7.3</v>
      </c>
    </row>
    <row r="38" spans="1:5" x14ac:dyDescent="0.3">
      <c r="A38" s="11">
        <v>36</v>
      </c>
      <c r="B38" s="8" t="s">
        <v>495</v>
      </c>
      <c r="C38" s="8" t="s">
        <v>558</v>
      </c>
      <c r="D38" s="16" t="s">
        <v>476</v>
      </c>
      <c r="E38" s="8">
        <v>6.4</v>
      </c>
    </row>
    <row r="39" spans="1:5" x14ac:dyDescent="0.3">
      <c r="A39" s="11">
        <v>37</v>
      </c>
      <c r="B39" s="8" t="s">
        <v>478</v>
      </c>
      <c r="C39" s="8" t="s">
        <v>479</v>
      </c>
      <c r="D39" s="16" t="s">
        <v>476</v>
      </c>
      <c r="E39" s="8">
        <v>9.18</v>
      </c>
    </row>
    <row r="40" spans="1:5" x14ac:dyDescent="0.3">
      <c r="A40" s="11">
        <v>38</v>
      </c>
      <c r="B40" s="8" t="s">
        <v>478</v>
      </c>
      <c r="C40" s="8" t="s">
        <v>484</v>
      </c>
      <c r="D40" s="16" t="s">
        <v>476</v>
      </c>
      <c r="E40" s="8">
        <v>2.1</v>
      </c>
    </row>
    <row r="41" spans="1:5" x14ac:dyDescent="0.3">
      <c r="A41" s="11">
        <v>39</v>
      </c>
      <c r="B41" s="8" t="s">
        <v>478</v>
      </c>
      <c r="C41" s="8" t="s">
        <v>494</v>
      </c>
      <c r="D41" s="16" t="s">
        <v>476</v>
      </c>
      <c r="E41" s="8">
        <v>7.16</v>
      </c>
    </row>
    <row r="42" spans="1:5" x14ac:dyDescent="0.3">
      <c r="A42" s="11">
        <v>40</v>
      </c>
      <c r="B42" s="8" t="s">
        <v>507</v>
      </c>
      <c r="C42" s="8" t="s">
        <v>508</v>
      </c>
      <c r="D42" s="16" t="s">
        <v>476</v>
      </c>
      <c r="E42" s="8">
        <v>11.1</v>
      </c>
    </row>
    <row r="43" spans="1:5" x14ac:dyDescent="0.3">
      <c r="A43" s="11">
        <v>41</v>
      </c>
      <c r="B43" s="8" t="s">
        <v>552</v>
      </c>
      <c r="C43" s="8" t="s">
        <v>553</v>
      </c>
      <c r="D43" s="16" t="s">
        <v>476</v>
      </c>
      <c r="E43" s="8">
        <v>3.1</v>
      </c>
    </row>
    <row r="44" spans="1:5" x14ac:dyDescent="0.3">
      <c r="A44" s="11">
        <v>42</v>
      </c>
      <c r="B44" s="8" t="s">
        <v>523</v>
      </c>
      <c r="C44" s="8" t="s">
        <v>524</v>
      </c>
      <c r="D44" s="16" t="s">
        <v>476</v>
      </c>
      <c r="E44" s="8">
        <v>3.14</v>
      </c>
    </row>
    <row r="45" spans="1:5" x14ac:dyDescent="0.3">
      <c r="A45" s="12">
        <v>43</v>
      </c>
      <c r="B45" s="13" t="s">
        <v>474</v>
      </c>
      <c r="C45" s="13" t="s">
        <v>475</v>
      </c>
      <c r="D45" s="17" t="s">
        <v>476</v>
      </c>
      <c r="E45" s="13">
        <v>13</v>
      </c>
    </row>
    <row r="46" spans="1:5" x14ac:dyDescent="0.3">
      <c r="A46" s="11">
        <v>44</v>
      </c>
      <c r="B46" s="8" t="s">
        <v>492</v>
      </c>
      <c r="C46" s="8" t="s">
        <v>493</v>
      </c>
      <c r="D46" s="16" t="s">
        <v>476</v>
      </c>
      <c r="E46" s="8">
        <v>17.11</v>
      </c>
    </row>
    <row r="47" spans="1:5" x14ac:dyDescent="0.3">
      <c r="A47" s="11">
        <v>45</v>
      </c>
      <c r="B47" s="8" t="s">
        <v>389</v>
      </c>
      <c r="C47" s="8" t="s">
        <v>506</v>
      </c>
      <c r="D47" s="16" t="s">
        <v>476</v>
      </c>
      <c r="E47" s="8">
        <v>7.18</v>
      </c>
    </row>
    <row r="48" spans="1:5" x14ac:dyDescent="0.3">
      <c r="A48" s="14">
        <v>46</v>
      </c>
      <c r="B48" s="8" t="s">
        <v>472</v>
      </c>
      <c r="C48" s="8" t="s">
        <v>549</v>
      </c>
      <c r="D48" s="8" t="s">
        <v>476</v>
      </c>
      <c r="E48" s="8">
        <v>6.5</v>
      </c>
    </row>
    <row r="49" spans="1:5" x14ac:dyDescent="0.3">
      <c r="A49" s="14">
        <v>47</v>
      </c>
      <c r="B49" s="8" t="s">
        <v>461</v>
      </c>
      <c r="C49" s="8" t="s">
        <v>477</v>
      </c>
      <c r="D49" s="8" t="s">
        <v>476</v>
      </c>
      <c r="E49" s="8">
        <v>16.399999999999999</v>
      </c>
    </row>
    <row r="50" spans="1:5" x14ac:dyDescent="0.3">
      <c r="A50" s="14">
        <v>48</v>
      </c>
      <c r="B50" s="8" t="s">
        <v>328</v>
      </c>
      <c r="C50" s="8" t="s">
        <v>516</v>
      </c>
      <c r="D50" s="8" t="s">
        <v>476</v>
      </c>
      <c r="E50" s="8">
        <v>17.100000000000001</v>
      </c>
    </row>
    <row r="51" spans="1:5" x14ac:dyDescent="0.3">
      <c r="A51" s="14">
        <v>49</v>
      </c>
      <c r="B51" s="8" t="s">
        <v>328</v>
      </c>
      <c r="C51" s="8" t="s">
        <v>517</v>
      </c>
      <c r="D51" s="8" t="s">
        <v>476</v>
      </c>
      <c r="E51" s="8">
        <v>14.13</v>
      </c>
    </row>
    <row r="52" spans="1:5" x14ac:dyDescent="0.3">
      <c r="A52" s="14">
        <v>50</v>
      </c>
      <c r="B52" s="8" t="s">
        <v>396</v>
      </c>
      <c r="C52" s="8" t="s">
        <v>482</v>
      </c>
      <c r="D52" s="8" t="s">
        <v>476</v>
      </c>
      <c r="E52" s="8">
        <v>3.8</v>
      </c>
    </row>
    <row r="53" spans="1:5" x14ac:dyDescent="0.3">
      <c r="A53" s="14">
        <v>51</v>
      </c>
      <c r="B53" s="8" t="s">
        <v>462</v>
      </c>
      <c r="C53" s="8" t="s">
        <v>483</v>
      </c>
      <c r="D53" s="8" t="s">
        <v>476</v>
      </c>
      <c r="E53" s="8">
        <v>2.4</v>
      </c>
    </row>
  </sheetData>
  <sortState ref="A2:E55">
    <sortCondition ref="B1"/>
  </sortState>
  <mergeCells count="1">
    <mergeCell ref="A1:I1"/>
  </mergeCells>
  <phoneticPr fontId="2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I87" sqref="I87"/>
    </sheetView>
  </sheetViews>
  <sheetFormatPr defaultRowHeight="16.2" x14ac:dyDescent="0.3"/>
  <cols>
    <col min="1" max="1" width="6" style="42" bestFit="1" customWidth="1"/>
    <col min="2" max="2" width="7" style="42" bestFit="1" customWidth="1"/>
    <col min="3" max="3" width="8.21875" style="43" bestFit="1" customWidth="1"/>
  </cols>
  <sheetData>
    <row r="1" spans="1:8" x14ac:dyDescent="0.3">
      <c r="A1" s="40" t="s">
        <v>632</v>
      </c>
      <c r="B1" s="40" t="s">
        <v>637</v>
      </c>
      <c r="C1" s="41" t="s">
        <v>308</v>
      </c>
    </row>
    <row r="2" spans="1:8" ht="16.8" thickBot="1" x14ac:dyDescent="0.35">
      <c r="A2" s="46">
        <v>15</v>
      </c>
      <c r="B2" s="46" t="s">
        <v>634</v>
      </c>
      <c r="C2" s="48" t="s">
        <v>635</v>
      </c>
      <c r="D2" s="24"/>
      <c r="E2" s="25"/>
    </row>
    <row r="3" spans="1:8" ht="16.8" thickTop="1" x14ac:dyDescent="0.3">
      <c r="A3" s="47"/>
      <c r="B3" s="47"/>
      <c r="C3" s="49"/>
      <c r="E3" s="30"/>
    </row>
    <row r="4" spans="1:8" ht="16.8" thickBot="1" x14ac:dyDescent="0.35">
      <c r="A4" s="50">
        <v>35</v>
      </c>
      <c r="B4" s="46" t="s">
        <v>636</v>
      </c>
      <c r="C4" s="51" t="s">
        <v>61</v>
      </c>
      <c r="E4" s="31"/>
      <c r="F4" s="36"/>
    </row>
    <row r="5" spans="1:8" ht="17.399999999999999" thickTop="1" thickBot="1" x14ac:dyDescent="0.35">
      <c r="A5" s="50"/>
      <c r="B5" s="47"/>
      <c r="C5" s="51"/>
      <c r="D5" s="27"/>
      <c r="E5" s="32"/>
      <c r="F5" s="30"/>
    </row>
    <row r="6" spans="1:8" ht="17.399999999999999" thickTop="1" thickBot="1" x14ac:dyDescent="0.35">
      <c r="A6" s="50">
        <v>9</v>
      </c>
      <c r="B6" s="52" t="s">
        <v>299</v>
      </c>
      <c r="C6" s="51" t="s">
        <v>65</v>
      </c>
      <c r="D6" s="29"/>
      <c r="F6" s="31"/>
    </row>
    <row r="7" spans="1:8" ht="16.8" thickTop="1" x14ac:dyDescent="0.3">
      <c r="A7" s="50"/>
      <c r="B7" s="53"/>
      <c r="C7" s="51"/>
      <c r="F7" s="31"/>
      <c r="G7" s="38"/>
    </row>
    <row r="8" spans="1:8" ht="16.8" thickBot="1" x14ac:dyDescent="0.35">
      <c r="A8" s="50">
        <v>33</v>
      </c>
      <c r="B8" s="46" t="s">
        <v>220</v>
      </c>
      <c r="C8" s="51" t="s">
        <v>28</v>
      </c>
      <c r="D8" s="24"/>
      <c r="E8" s="25"/>
      <c r="F8" s="31"/>
      <c r="G8" s="31"/>
    </row>
    <row r="9" spans="1:8" ht="17.399999999999999" thickTop="1" thickBot="1" x14ac:dyDescent="0.35">
      <c r="A9" s="50"/>
      <c r="B9" s="47"/>
      <c r="C9" s="51"/>
      <c r="E9" s="30"/>
      <c r="F9" s="31"/>
      <c r="G9" s="31"/>
    </row>
    <row r="10" spans="1:8" ht="17.399999999999999" thickTop="1" thickBot="1" x14ac:dyDescent="0.35">
      <c r="A10" s="50">
        <v>7</v>
      </c>
      <c r="B10" s="46" t="str">
        <f>VLOOKUP(女單賽程圖!A2:A73,女子單打!A3:D38,2,FALSE)</f>
        <v>高二2</v>
      </c>
      <c r="C10" s="51" t="str">
        <f>VLOOKUP(A2:A73,女子單打!A3:D38,4,FALSE)</f>
        <v>陳妤嫻</v>
      </c>
      <c r="D10" s="24"/>
      <c r="E10" s="33"/>
      <c r="F10" s="37"/>
      <c r="G10" s="31"/>
    </row>
    <row r="11" spans="1:8" ht="17.399999999999999" thickTop="1" thickBot="1" x14ac:dyDescent="0.35">
      <c r="A11" s="50"/>
      <c r="B11" s="47"/>
      <c r="C11" s="51"/>
      <c r="G11" s="31"/>
      <c r="H11" s="36"/>
    </row>
    <row r="12" spans="1:8" ht="17.399999999999999" thickTop="1" thickBot="1" x14ac:dyDescent="0.35">
      <c r="A12" s="50">
        <v>20</v>
      </c>
      <c r="B12" s="46" t="str">
        <f>VLOOKUP(女單賽程圖!A4:A75,女子單打!A5:D40,2,FALSE)</f>
        <v>商二2</v>
      </c>
      <c r="C12" s="51" t="str">
        <f>VLOOKUP(A4:A75,女子單打!A5:D40,4,FALSE)</f>
        <v>邱韻如</v>
      </c>
      <c r="D12" s="24"/>
      <c r="G12" s="31"/>
      <c r="H12" s="30"/>
    </row>
    <row r="13" spans="1:8" ht="17.399999999999999" thickTop="1" thickBot="1" x14ac:dyDescent="0.35">
      <c r="A13" s="50"/>
      <c r="B13" s="47"/>
      <c r="C13" s="51"/>
      <c r="E13" s="30"/>
      <c r="F13" s="36"/>
      <c r="G13" s="31"/>
      <c r="H13" s="31"/>
    </row>
    <row r="14" spans="1:8" ht="17.399999999999999" thickTop="1" thickBot="1" x14ac:dyDescent="0.35">
      <c r="A14" s="50">
        <v>25</v>
      </c>
      <c r="B14" s="46" t="str">
        <f>VLOOKUP(女單賽程圖!A6:A77,女子單打!A7:D42,2,FALSE)</f>
        <v>商三3</v>
      </c>
      <c r="C14" s="51" t="str">
        <f>VLOOKUP(A6:A77,女子單打!A7:D42,4,FALSE)</f>
        <v>楊芯妮</v>
      </c>
      <c r="D14" s="24"/>
      <c r="E14" s="33"/>
      <c r="F14" s="30"/>
      <c r="G14" s="31"/>
      <c r="H14" s="31"/>
    </row>
    <row r="15" spans="1:8" ht="17.399999999999999" thickTop="1" thickBot="1" x14ac:dyDescent="0.35">
      <c r="A15" s="50"/>
      <c r="B15" s="47"/>
      <c r="C15" s="51"/>
      <c r="F15" s="31"/>
      <c r="G15" s="32"/>
      <c r="H15" s="31"/>
    </row>
    <row r="16" spans="1:8" ht="17.399999999999999" thickTop="1" thickBot="1" x14ac:dyDescent="0.35">
      <c r="A16" s="50">
        <v>29</v>
      </c>
      <c r="B16" s="46" t="str">
        <f>VLOOKUP(女單賽程圖!A8:A79,女子單打!A9:D44,2,FALSE)</f>
        <v>國一4</v>
      </c>
      <c r="C16" s="51" t="str">
        <f>VLOOKUP(A8:A79,女子單打!A9:D44,4,FALSE)</f>
        <v>江藍其</v>
      </c>
      <c r="F16" s="31"/>
      <c r="H16" s="31"/>
    </row>
    <row r="17" spans="1:9" ht="17.399999999999999" thickTop="1" thickBot="1" x14ac:dyDescent="0.35">
      <c r="A17" s="50"/>
      <c r="B17" s="47"/>
      <c r="C17" s="51"/>
      <c r="D17" s="26"/>
      <c r="E17" s="30"/>
      <c r="F17" s="32"/>
      <c r="H17" s="31"/>
    </row>
    <row r="18" spans="1:9" ht="17.399999999999999" thickTop="1" thickBot="1" x14ac:dyDescent="0.35">
      <c r="A18" s="50">
        <v>13</v>
      </c>
      <c r="B18" s="46" t="str">
        <f>VLOOKUP(女單賽程圖!A10:A81,女子單打!A11:D46,2,FALSE)</f>
        <v>高二4</v>
      </c>
      <c r="C18" s="51" t="str">
        <f>VLOOKUP(A10:A81,女子單打!A11:D46,4,FALSE)</f>
        <v>劉于瑈</v>
      </c>
      <c r="E18" s="33"/>
      <c r="F18" s="35"/>
      <c r="H18" s="31"/>
    </row>
    <row r="19" spans="1:9" ht="17.399999999999999" thickTop="1" thickBot="1" x14ac:dyDescent="0.35">
      <c r="A19" s="50"/>
      <c r="B19" s="47"/>
      <c r="C19" s="51"/>
      <c r="D19" s="26"/>
      <c r="H19" s="31"/>
      <c r="I19" s="36"/>
    </row>
    <row r="20" spans="1:9" ht="17.399999999999999" thickTop="1" thickBot="1" x14ac:dyDescent="0.35">
      <c r="A20" s="50">
        <v>17</v>
      </c>
      <c r="B20" s="46" t="str">
        <f>VLOOKUP(女單賽程圖!A12:A83,女子單打!A13:D48,2,FALSE)</f>
        <v>商一4</v>
      </c>
      <c r="C20" s="51" t="str">
        <f>VLOOKUP(A12:A83,女子單打!A13:D48,4,FALSE)</f>
        <v>李翊含</v>
      </c>
      <c r="D20" s="24"/>
      <c r="E20" s="25"/>
      <c r="H20" s="31"/>
      <c r="I20" s="30"/>
    </row>
    <row r="21" spans="1:9" ht="17.399999999999999" thickTop="1" thickBot="1" x14ac:dyDescent="0.35">
      <c r="A21" s="50"/>
      <c r="B21" s="47"/>
      <c r="C21" s="51"/>
      <c r="E21" s="30"/>
      <c r="H21" s="31"/>
      <c r="I21" s="31"/>
    </row>
    <row r="22" spans="1:9" ht="17.399999999999999" thickTop="1" thickBot="1" x14ac:dyDescent="0.35">
      <c r="A22" s="50">
        <v>36</v>
      </c>
      <c r="B22" s="46" t="str">
        <f>VLOOKUP(女單賽程圖!A14:A85,女子單打!A15:D50,2,FALSE)</f>
        <v>綜二2</v>
      </c>
      <c r="C22" s="51" t="str">
        <f>VLOOKUP(A14:A85,女子單打!A15:D50,4,FALSE)</f>
        <v>葉依婕</v>
      </c>
      <c r="D22" s="24"/>
      <c r="E22" s="33"/>
      <c r="F22" s="38"/>
      <c r="H22" s="31"/>
      <c r="I22" s="31"/>
    </row>
    <row r="23" spans="1:9" ht="17.399999999999999" thickTop="1" thickBot="1" x14ac:dyDescent="0.35">
      <c r="A23" s="50"/>
      <c r="B23" s="47"/>
      <c r="C23" s="51"/>
      <c r="F23" s="31"/>
      <c r="G23" s="36"/>
      <c r="H23" s="31"/>
      <c r="I23" s="31"/>
    </row>
    <row r="24" spans="1:9" ht="17.399999999999999" thickTop="1" thickBot="1" x14ac:dyDescent="0.35">
      <c r="A24" s="50">
        <v>11</v>
      </c>
      <c r="B24" s="46" t="str">
        <f>VLOOKUP(A2:A73,女子單打!A3:D38,2,FALSE)</f>
        <v>高二3</v>
      </c>
      <c r="C24" s="51" t="str">
        <f>VLOOKUP(A2:A73,女子單打!A3:D38,4,FALSE)</f>
        <v>何思瑢</v>
      </c>
      <c r="D24" s="24"/>
      <c r="E24" s="25"/>
      <c r="F24" s="31"/>
      <c r="G24" s="30"/>
      <c r="H24" s="31"/>
      <c r="I24" s="31"/>
    </row>
    <row r="25" spans="1:9" ht="17.399999999999999" thickTop="1" thickBot="1" x14ac:dyDescent="0.35">
      <c r="A25" s="50"/>
      <c r="B25" s="47"/>
      <c r="C25" s="51"/>
      <c r="E25" s="30"/>
      <c r="F25" s="31"/>
      <c r="G25" s="31"/>
      <c r="H25" s="31"/>
      <c r="I25" s="31"/>
    </row>
    <row r="26" spans="1:9" ht="17.399999999999999" thickTop="1" thickBot="1" x14ac:dyDescent="0.35">
      <c r="A26" s="50">
        <v>21</v>
      </c>
      <c r="B26" s="46" t="str">
        <f>VLOOKUP(A4:A75,女子單打!A5:D40,2,FALSE)</f>
        <v>商二2</v>
      </c>
      <c r="C26" s="51" t="str">
        <f>VLOOKUP(A4:A75,女子單打!A5:D40,4,FALSE)</f>
        <v>謝佳惠</v>
      </c>
      <c r="D26" s="24"/>
      <c r="E26" s="33"/>
      <c r="F26" s="37"/>
      <c r="G26" s="31"/>
      <c r="H26" s="31"/>
      <c r="I26" s="31"/>
    </row>
    <row r="27" spans="1:9" ht="17.399999999999999" thickTop="1" thickBot="1" x14ac:dyDescent="0.35">
      <c r="A27" s="50"/>
      <c r="B27" s="47"/>
      <c r="C27" s="51"/>
      <c r="G27" s="31"/>
      <c r="H27" s="32"/>
      <c r="I27" s="31"/>
    </row>
    <row r="28" spans="1:9" ht="17.399999999999999" thickTop="1" thickBot="1" x14ac:dyDescent="0.35">
      <c r="A28" s="50">
        <v>19</v>
      </c>
      <c r="B28" s="46" t="str">
        <f>VLOOKUP(A6:A77,女子單打!A7:D42,2,FALSE)</f>
        <v>商二2</v>
      </c>
      <c r="C28" s="51" t="str">
        <f>VLOOKUP(A6:A77,女子單打!A7:D42,4,FALSE)</f>
        <v>辜芷茵</v>
      </c>
      <c r="D28" s="24"/>
      <c r="E28" s="25"/>
      <c r="G28" s="31"/>
      <c r="I28" s="31"/>
    </row>
    <row r="29" spans="1:9" ht="17.399999999999999" thickTop="1" thickBot="1" x14ac:dyDescent="0.35">
      <c r="A29" s="50"/>
      <c r="B29" s="47"/>
      <c r="C29" s="51"/>
      <c r="E29" s="30"/>
      <c r="F29" s="36"/>
      <c r="G29" s="31"/>
      <c r="I29" s="31"/>
    </row>
    <row r="30" spans="1:9" ht="17.399999999999999" thickTop="1" thickBot="1" x14ac:dyDescent="0.35">
      <c r="A30" s="50">
        <v>8</v>
      </c>
      <c r="B30" s="46" t="str">
        <f>VLOOKUP(A8:A79,女子單打!A9:D44,2,FALSE)</f>
        <v>高二2</v>
      </c>
      <c r="C30" s="51" t="str">
        <f>VLOOKUP(A8:A79,女子單打!A9:D44,4,FALSE)</f>
        <v>劉亦庭</v>
      </c>
      <c r="E30" s="31"/>
      <c r="F30" s="30"/>
      <c r="G30" s="39"/>
      <c r="I30" s="31"/>
    </row>
    <row r="31" spans="1:9" ht="16.8" thickTop="1" x14ac:dyDescent="0.3">
      <c r="A31" s="50"/>
      <c r="B31" s="47"/>
      <c r="C31" s="51"/>
      <c r="D31" s="26"/>
      <c r="E31" s="34"/>
      <c r="F31" s="31"/>
      <c r="G31" s="39"/>
      <c r="I31" s="31"/>
    </row>
    <row r="32" spans="1:9" ht="16.8" thickBot="1" x14ac:dyDescent="0.35">
      <c r="A32" s="50">
        <v>10</v>
      </c>
      <c r="B32" s="46" t="str">
        <f>VLOOKUP(A10:A81,女子單打!A11:D46,2,FALSE)</f>
        <v>高二3</v>
      </c>
      <c r="C32" s="51" t="str">
        <f>VLOOKUP(A10:A81,女子單打!A11:D46,4,FALSE)</f>
        <v>沈紹祺</v>
      </c>
      <c r="D32" s="24"/>
      <c r="F32" s="31"/>
      <c r="G32" s="32"/>
      <c r="I32" s="31"/>
    </row>
    <row r="33" spans="1:10" ht="17.399999999999999" thickTop="1" thickBot="1" x14ac:dyDescent="0.35">
      <c r="A33" s="50"/>
      <c r="B33" s="47"/>
      <c r="C33" s="51"/>
      <c r="D33" s="27"/>
      <c r="E33" s="36"/>
      <c r="F33" s="31"/>
      <c r="I33" s="31"/>
    </row>
    <row r="34" spans="1:10" ht="17.399999999999999" thickTop="1" thickBot="1" x14ac:dyDescent="0.35">
      <c r="A34" s="50">
        <v>12</v>
      </c>
      <c r="B34" s="46" t="str">
        <f>VLOOKUP(A12:A83,女子單打!A13:D48,2,FALSE)</f>
        <v>高二4</v>
      </c>
      <c r="C34" s="51" t="str">
        <f>VLOOKUP(A12:A83,女子單打!A13:D48,4,FALSE)</f>
        <v>丁維宣</v>
      </c>
      <c r="D34" s="29"/>
      <c r="E34" s="30"/>
      <c r="F34" s="32"/>
      <c r="I34" s="31"/>
    </row>
    <row r="35" spans="1:10" ht="16.8" thickTop="1" x14ac:dyDescent="0.3">
      <c r="A35" s="50"/>
      <c r="B35" s="47"/>
      <c r="C35" s="51"/>
      <c r="E35" s="31"/>
      <c r="I35" s="31"/>
    </row>
    <row r="36" spans="1:10" ht="16.8" thickBot="1" x14ac:dyDescent="0.35">
      <c r="A36" s="50">
        <v>28</v>
      </c>
      <c r="B36" s="46" t="str">
        <f>VLOOKUP(A14:A85,女子單打!A15:D50,2,FALSE)</f>
        <v>國一1</v>
      </c>
      <c r="C36" s="51" t="str">
        <f>VLOOKUP(A14:A85,女子單打!A15:D50,4,FALSE)</f>
        <v>陳瑋茹</v>
      </c>
      <c r="E36" s="33"/>
      <c r="I36" s="31"/>
    </row>
    <row r="37" spans="1:10" ht="17.399999999999999" thickTop="1" thickBot="1" x14ac:dyDescent="0.35">
      <c r="A37" s="50"/>
      <c r="B37" s="47"/>
      <c r="C37" s="51"/>
      <c r="D37" s="26"/>
      <c r="I37" s="31"/>
    </row>
    <row r="38" spans="1:10" ht="17.399999999999999" thickTop="1" thickBot="1" x14ac:dyDescent="0.35">
      <c r="A38" s="50">
        <v>23</v>
      </c>
      <c r="B38" s="46" t="str">
        <f>VLOOKUP(A16:A87,女子單打!A17:D52,2,FALSE)</f>
        <v>商二3</v>
      </c>
      <c r="C38" s="51" t="str">
        <f>VLOOKUP(A16:A87,女子單打!A17:D52,4,FALSE)</f>
        <v>鄭盈億</v>
      </c>
      <c r="D38" s="24"/>
      <c r="I38" s="31"/>
      <c r="J38" s="37"/>
    </row>
    <row r="39" spans="1:10" ht="16.8" thickTop="1" x14ac:dyDescent="0.3">
      <c r="A39" s="50"/>
      <c r="B39" s="47"/>
      <c r="C39" s="51"/>
      <c r="E39" s="30"/>
      <c r="I39" s="31"/>
    </row>
    <row r="40" spans="1:10" ht="16.8" thickBot="1" x14ac:dyDescent="0.35">
      <c r="A40" s="50">
        <v>26</v>
      </c>
      <c r="B40" s="46" t="str">
        <f>VLOOKUP(A18:A89,女子單打!A19:D54,2,FALSE)</f>
        <v>國一1</v>
      </c>
      <c r="C40" s="51" t="str">
        <f>VLOOKUP(A18:A89,女子單打!A19:D54,4,FALSE)</f>
        <v>楊紫婕</v>
      </c>
      <c r="D40" s="24"/>
      <c r="E40" s="31"/>
      <c r="I40" s="31"/>
    </row>
    <row r="41" spans="1:10" ht="17.399999999999999" thickTop="1" thickBot="1" x14ac:dyDescent="0.35">
      <c r="A41" s="50"/>
      <c r="B41" s="47"/>
      <c r="C41" s="51"/>
      <c r="D41" s="27"/>
      <c r="E41" s="32"/>
      <c r="F41" s="38"/>
      <c r="I41" s="31"/>
    </row>
    <row r="42" spans="1:10" ht="17.399999999999999" thickTop="1" thickBot="1" x14ac:dyDescent="0.35">
      <c r="A42" s="50">
        <v>24</v>
      </c>
      <c r="B42" s="46" t="str">
        <f>VLOOKUP(A20:A91,女子單打!A21:D56,2,FALSE)</f>
        <v>商二3</v>
      </c>
      <c r="C42" s="51" t="str">
        <f>VLOOKUP(A20:A91,女子單打!A21:D56,4,FALSE)</f>
        <v>梁瑋庭</v>
      </c>
      <c r="D42" s="29"/>
      <c r="F42" s="31"/>
      <c r="I42" s="31"/>
    </row>
    <row r="43" spans="1:10" ht="16.8" thickTop="1" x14ac:dyDescent="0.3">
      <c r="A43" s="50"/>
      <c r="B43" s="47"/>
      <c r="C43" s="51"/>
      <c r="F43" s="31"/>
      <c r="G43" s="38"/>
      <c r="I43" s="31"/>
    </row>
    <row r="44" spans="1:10" ht="16.8" thickBot="1" x14ac:dyDescent="0.35">
      <c r="A44" s="50">
        <v>22</v>
      </c>
      <c r="B44" s="46" t="str">
        <f>VLOOKUP(A22:A93,女子單打!A23:D58,2,FALSE)</f>
        <v>商二3</v>
      </c>
      <c r="C44" s="51" t="str">
        <f>VLOOKUP(A22:A93,女子單打!A23:D58,4,FALSE)</f>
        <v>麥筑甯</v>
      </c>
      <c r="D44" s="24"/>
      <c r="E44" s="25"/>
      <c r="F44" s="31"/>
      <c r="G44" s="31"/>
      <c r="I44" s="31"/>
    </row>
    <row r="45" spans="1:10" ht="17.399999999999999" thickTop="1" thickBot="1" x14ac:dyDescent="0.35">
      <c r="A45" s="50"/>
      <c r="B45" s="47"/>
      <c r="C45" s="51"/>
      <c r="E45" s="30"/>
      <c r="F45" s="32"/>
      <c r="G45" s="31"/>
      <c r="I45" s="31"/>
    </row>
    <row r="46" spans="1:10" ht="17.399999999999999" thickTop="1" thickBot="1" x14ac:dyDescent="0.35">
      <c r="A46" s="50">
        <v>3</v>
      </c>
      <c r="B46" s="46" t="str">
        <f>VLOOKUP(A2:A73,女子單打!A3:D38,2,FALSE)</f>
        <v>高一2</v>
      </c>
      <c r="C46" s="48" t="str">
        <f>VLOOKUP(A2:A73,女子單打!A3:D38,4,FALSE)</f>
        <v>莊仲筠</v>
      </c>
      <c r="D46" s="24"/>
      <c r="E46" s="33"/>
      <c r="G46" s="31"/>
      <c r="I46" s="31"/>
    </row>
    <row r="47" spans="1:10" ht="17.399999999999999" thickTop="1" thickBot="1" x14ac:dyDescent="0.35">
      <c r="A47" s="50"/>
      <c r="B47" s="47"/>
      <c r="C47" s="49"/>
      <c r="G47" s="31"/>
      <c r="I47" s="31"/>
    </row>
    <row r="48" spans="1:10" ht="17.399999999999999" thickTop="1" thickBot="1" x14ac:dyDescent="0.35">
      <c r="A48" s="50">
        <v>32</v>
      </c>
      <c r="B48" s="46" t="str">
        <f>VLOOKUP(A26:A97,女子單打!A27:D62,2,FALSE)</f>
        <v>國三4</v>
      </c>
      <c r="C48" s="51" t="str">
        <f>VLOOKUP(A26:A97,女子單打!A27:D62,4,FALSE)</f>
        <v>林沛琪</v>
      </c>
      <c r="D48" s="24"/>
      <c r="E48" s="25"/>
      <c r="G48" s="31"/>
      <c r="H48" s="38"/>
      <c r="I48" s="31"/>
    </row>
    <row r="49" spans="1:9" ht="17.399999999999999" thickTop="1" thickBot="1" x14ac:dyDescent="0.35">
      <c r="A49" s="50"/>
      <c r="B49" s="47"/>
      <c r="C49" s="51"/>
      <c r="E49" s="30"/>
      <c r="F49" s="36"/>
      <c r="G49" s="31"/>
      <c r="H49" s="31"/>
      <c r="I49" s="31"/>
    </row>
    <row r="50" spans="1:9" ht="17.399999999999999" thickTop="1" thickBot="1" x14ac:dyDescent="0.35">
      <c r="A50" s="50">
        <v>27</v>
      </c>
      <c r="B50" s="46" t="str">
        <f>VLOOKUP(A28:A99,女子單打!A29:D64,2,FALSE)</f>
        <v>國一1</v>
      </c>
      <c r="C50" s="51" t="str">
        <f>VLOOKUP(A28:A99,女子單打!A29:D64,4,FALSE)</f>
        <v>陳靖蒓</v>
      </c>
      <c r="D50" s="24"/>
      <c r="E50" s="33"/>
      <c r="F50" s="30"/>
      <c r="G50" s="31"/>
      <c r="H50" s="31"/>
      <c r="I50" s="31"/>
    </row>
    <row r="51" spans="1:9" ht="17.399999999999999" thickTop="1" thickBot="1" x14ac:dyDescent="0.35">
      <c r="A51" s="50"/>
      <c r="B51" s="47"/>
      <c r="C51" s="51"/>
      <c r="F51" s="31"/>
      <c r="G51" s="32"/>
      <c r="H51" s="31"/>
      <c r="I51" s="31"/>
    </row>
    <row r="52" spans="1:9" ht="17.399999999999999" thickTop="1" thickBot="1" x14ac:dyDescent="0.35">
      <c r="A52" s="50">
        <v>31</v>
      </c>
      <c r="B52" s="46" t="str">
        <f>VLOOKUP(A30:A101,女子單打!A31:D66,2,FALSE)</f>
        <v>國三4</v>
      </c>
      <c r="C52" s="51" t="str">
        <f>VLOOKUP(A30:A101,女子單打!A31:D66,4,FALSE)</f>
        <v>范瑀庭</v>
      </c>
      <c r="D52" s="24"/>
      <c r="E52" s="25"/>
      <c r="F52" s="31"/>
      <c r="H52" s="31"/>
      <c r="I52" s="31"/>
    </row>
    <row r="53" spans="1:9" ht="17.399999999999999" thickTop="1" thickBot="1" x14ac:dyDescent="0.35">
      <c r="A53" s="50"/>
      <c r="B53" s="47"/>
      <c r="C53" s="51"/>
      <c r="E53" s="30"/>
      <c r="F53" s="31"/>
      <c r="H53" s="31"/>
      <c r="I53" s="31"/>
    </row>
    <row r="54" spans="1:9" ht="17.399999999999999" thickTop="1" thickBot="1" x14ac:dyDescent="0.35">
      <c r="A54" s="50">
        <v>34</v>
      </c>
      <c r="B54" s="46" t="str">
        <f>VLOOKUP(A32:A103,女子單打!A33:D68,2,FALSE)</f>
        <v>綜一2</v>
      </c>
      <c r="C54" s="51" t="str">
        <f>VLOOKUP(A32:A103,女子單打!A33:D68,4,FALSE)</f>
        <v>林映辰</v>
      </c>
      <c r="D54" s="24"/>
      <c r="E54" s="33"/>
      <c r="F54" s="37"/>
      <c r="H54" s="31"/>
      <c r="I54" s="31"/>
    </row>
    <row r="55" spans="1:9" ht="17.399999999999999" thickTop="1" thickBot="1" x14ac:dyDescent="0.35">
      <c r="A55" s="50"/>
      <c r="B55" s="47"/>
      <c r="C55" s="51"/>
      <c r="H55" s="31"/>
      <c r="I55" s="32"/>
    </row>
    <row r="56" spans="1:9" ht="17.399999999999999" thickTop="1" thickBot="1" x14ac:dyDescent="0.35">
      <c r="A56" s="50">
        <v>2</v>
      </c>
      <c r="B56" s="46" t="str">
        <f>VLOOKUP(A2:A73,女子單打!A3:D38,2,FALSE)</f>
        <v>高一1</v>
      </c>
      <c r="C56" s="46" t="str">
        <f>VLOOKUP(A2:A73,女子單打!A3:D38,4,FALSE)</f>
        <v>劉靜潔</v>
      </c>
      <c r="D56" s="24"/>
      <c r="E56" s="25"/>
      <c r="H56" s="31"/>
    </row>
    <row r="57" spans="1:9" ht="17.399999999999999" thickTop="1" thickBot="1" x14ac:dyDescent="0.35">
      <c r="A57" s="50"/>
      <c r="B57" s="47"/>
      <c r="C57" s="47"/>
      <c r="E57" s="30"/>
      <c r="H57" s="31"/>
    </row>
    <row r="58" spans="1:9" ht="17.399999999999999" thickTop="1" thickBot="1" x14ac:dyDescent="0.35">
      <c r="A58" s="50">
        <v>18</v>
      </c>
      <c r="B58" s="46" t="str">
        <f>VLOOKUP(A14:A85,女子單打!A15:D50,2,FALSE)</f>
        <v>商二2</v>
      </c>
      <c r="C58" s="48" t="str">
        <f>VLOOKUP(A14:A85,女子單打!A15:D50,4,FALSE)</f>
        <v>曹鏵云</v>
      </c>
      <c r="E58" s="31"/>
      <c r="F58" s="38"/>
      <c r="H58" s="31"/>
    </row>
    <row r="59" spans="1:9" ht="17.399999999999999" thickTop="1" thickBot="1" x14ac:dyDescent="0.35">
      <c r="A59" s="50"/>
      <c r="B59" s="47"/>
      <c r="C59" s="49"/>
      <c r="D59" s="26"/>
      <c r="E59" s="34"/>
      <c r="F59" s="31"/>
      <c r="H59" s="31"/>
    </row>
    <row r="60" spans="1:9" ht="17.399999999999999" thickTop="1" thickBot="1" x14ac:dyDescent="0.35">
      <c r="A60" s="50">
        <v>14</v>
      </c>
      <c r="B60" s="46" t="str">
        <f>VLOOKUP(A6:A77,女子單打!A7:D42,2,FALSE)</f>
        <v>高二4</v>
      </c>
      <c r="C60" s="46" t="str">
        <f>VLOOKUP(A6:A77,女子單打!A7:D42,4,FALSE)</f>
        <v>羅尹杉</v>
      </c>
      <c r="F60" s="31"/>
      <c r="G60" s="38"/>
      <c r="H60" s="31"/>
    </row>
    <row r="61" spans="1:9" ht="17.399999999999999" thickTop="1" thickBot="1" x14ac:dyDescent="0.35">
      <c r="A61" s="50"/>
      <c r="B61" s="47"/>
      <c r="C61" s="47"/>
      <c r="D61" s="26"/>
      <c r="E61" s="30"/>
      <c r="F61" s="31"/>
      <c r="G61" s="31"/>
      <c r="H61" s="31"/>
    </row>
    <row r="62" spans="1:9" ht="17.399999999999999" thickTop="1" thickBot="1" x14ac:dyDescent="0.35">
      <c r="A62" s="50">
        <v>16</v>
      </c>
      <c r="B62" s="46" t="str">
        <f>VLOOKUP(A8:A79,女子單打!A9:D44,2,FALSE)</f>
        <v>商一2</v>
      </c>
      <c r="C62" s="46" t="str">
        <f>VLOOKUP(A8:A79,女子單打!A9:D44,4,FALSE)</f>
        <v>林妤謙</v>
      </c>
      <c r="E62" s="33"/>
      <c r="F62" s="37"/>
      <c r="G62" s="31"/>
      <c r="H62" s="31"/>
    </row>
    <row r="63" spans="1:9" ht="17.399999999999999" thickTop="1" thickBot="1" x14ac:dyDescent="0.35">
      <c r="A63" s="50"/>
      <c r="B63" s="47"/>
      <c r="C63" s="47"/>
      <c r="D63" s="26"/>
      <c r="G63" s="31"/>
      <c r="H63" s="32"/>
    </row>
    <row r="64" spans="1:9" ht="17.399999999999999" thickTop="1" thickBot="1" x14ac:dyDescent="0.35">
      <c r="A64" s="50">
        <v>5</v>
      </c>
      <c r="B64" s="46" t="str">
        <f>VLOOKUP(A2:A73,女子單打!A3:D38,2,FALSE)</f>
        <v>高二1</v>
      </c>
      <c r="C64" s="46" t="str">
        <f>VLOOKUP(A2:A73,女子單打!A3:D38,4,FALSE)</f>
        <v>羅敏慈</v>
      </c>
      <c r="D64" s="24"/>
      <c r="E64" s="25"/>
      <c r="G64" s="31"/>
    </row>
    <row r="65" spans="1:7" ht="17.399999999999999" thickTop="1" thickBot="1" x14ac:dyDescent="0.35">
      <c r="A65" s="50"/>
      <c r="B65" s="47"/>
      <c r="C65" s="47"/>
      <c r="E65" s="30"/>
      <c r="F65" s="36"/>
      <c r="G65" s="31"/>
    </row>
    <row r="66" spans="1:7" ht="17.399999999999999" thickTop="1" thickBot="1" x14ac:dyDescent="0.35">
      <c r="A66" s="50">
        <v>1</v>
      </c>
      <c r="B66" s="46" t="str">
        <f>VLOOKUP(A2:A73,女子單打!A3:D38,2,FALSE)</f>
        <v>高一1</v>
      </c>
      <c r="C66" s="46" t="str">
        <f>VLOOKUP(B2:B73,女子單打!B3:E38,3,FALSE)</f>
        <v>黃卉語</v>
      </c>
      <c r="D66" s="24"/>
      <c r="E66" s="33"/>
      <c r="F66" s="30"/>
      <c r="G66" s="31"/>
    </row>
    <row r="67" spans="1:7" ht="16.8" thickTop="1" x14ac:dyDescent="0.3">
      <c r="A67" s="50"/>
      <c r="B67" s="47"/>
      <c r="C67" s="47"/>
      <c r="F67" s="31"/>
      <c r="G67" s="31"/>
    </row>
    <row r="68" spans="1:7" ht="16.8" thickBot="1" x14ac:dyDescent="0.35">
      <c r="A68" s="50">
        <v>30</v>
      </c>
      <c r="B68" s="46" t="str">
        <f>VLOOKUP(A14:A85,女子單打!A15:D50,2,FALSE)</f>
        <v>國二3</v>
      </c>
      <c r="C68" s="46" t="str">
        <f>VLOOKUP(A14:A85,女子單打!A15:D50,4,FALSE)</f>
        <v>宋幸芸</v>
      </c>
      <c r="F68" s="31"/>
      <c r="G68" s="33"/>
    </row>
    <row r="69" spans="1:7" ht="17.399999999999999" thickTop="1" thickBot="1" x14ac:dyDescent="0.35">
      <c r="A69" s="50"/>
      <c r="B69" s="47"/>
      <c r="C69" s="47"/>
      <c r="D69" s="27"/>
      <c r="E69" s="36"/>
      <c r="F69" s="31"/>
      <c r="G69" s="37"/>
    </row>
    <row r="70" spans="1:7" ht="17.399999999999999" thickTop="1" thickBot="1" x14ac:dyDescent="0.35">
      <c r="A70" s="50">
        <v>4</v>
      </c>
      <c r="B70" s="46" t="s">
        <v>55</v>
      </c>
      <c r="C70" s="46" t="str">
        <f>VLOOKUP(A:A,女子單打!A3:D38,4,FALSE)</f>
        <v>劉雅旻</v>
      </c>
      <c r="D70" s="28"/>
      <c r="E70" s="30"/>
      <c r="F70" s="33"/>
    </row>
    <row r="71" spans="1:7" ht="16.8" thickTop="1" x14ac:dyDescent="0.3">
      <c r="A71" s="50"/>
      <c r="B71" s="47"/>
      <c r="C71" s="47"/>
      <c r="D71" s="26"/>
      <c r="E71" s="31"/>
      <c r="F71" s="37"/>
    </row>
    <row r="72" spans="1:7" ht="16.8" thickBot="1" x14ac:dyDescent="0.35">
      <c r="A72" s="50">
        <v>6</v>
      </c>
      <c r="B72" s="46" t="s">
        <v>638</v>
      </c>
      <c r="C72" s="46" t="str">
        <f>VLOOKUP(A:A,女子單打!A5:D40,4,FALSE)</f>
        <v>簡睿萱</v>
      </c>
      <c r="D72" s="24"/>
      <c r="E72" s="33"/>
    </row>
    <row r="73" spans="1:7" ht="16.8" thickTop="1" x14ac:dyDescent="0.3">
      <c r="A73" s="50"/>
      <c r="B73" s="47"/>
      <c r="C73" s="47"/>
    </row>
  </sheetData>
  <mergeCells count="108">
    <mergeCell ref="A68:A69"/>
    <mergeCell ref="C68:C69"/>
    <mergeCell ref="A70:A71"/>
    <mergeCell ref="C70:C71"/>
    <mergeCell ref="A72:A73"/>
    <mergeCell ref="C72:C73"/>
    <mergeCell ref="B68:B69"/>
    <mergeCell ref="B70:B71"/>
    <mergeCell ref="B72:B73"/>
    <mergeCell ref="A62:A63"/>
    <mergeCell ref="C62:C63"/>
    <mergeCell ref="A64:A65"/>
    <mergeCell ref="C64:C65"/>
    <mergeCell ref="A66:A67"/>
    <mergeCell ref="C66:C67"/>
    <mergeCell ref="B62:B63"/>
    <mergeCell ref="B64:B65"/>
    <mergeCell ref="B66:B67"/>
    <mergeCell ref="A56:A57"/>
    <mergeCell ref="C56:C57"/>
    <mergeCell ref="A58:A59"/>
    <mergeCell ref="C58:C59"/>
    <mergeCell ref="A60:A61"/>
    <mergeCell ref="C60:C61"/>
    <mergeCell ref="B56:B57"/>
    <mergeCell ref="B58:B59"/>
    <mergeCell ref="B60:B61"/>
    <mergeCell ref="A50:A51"/>
    <mergeCell ref="C50:C51"/>
    <mergeCell ref="A52:A53"/>
    <mergeCell ref="C52:C53"/>
    <mergeCell ref="A54:A55"/>
    <mergeCell ref="C54:C55"/>
    <mergeCell ref="B50:B51"/>
    <mergeCell ref="B52:B53"/>
    <mergeCell ref="B54:B55"/>
    <mergeCell ref="A44:A45"/>
    <mergeCell ref="C44:C45"/>
    <mergeCell ref="A46:A47"/>
    <mergeCell ref="C46:C47"/>
    <mergeCell ref="A48:A49"/>
    <mergeCell ref="C48:C49"/>
    <mergeCell ref="B44:B45"/>
    <mergeCell ref="B46:B47"/>
    <mergeCell ref="B48:B49"/>
    <mergeCell ref="A38:A39"/>
    <mergeCell ref="C38:C39"/>
    <mergeCell ref="A40:A41"/>
    <mergeCell ref="C40:C41"/>
    <mergeCell ref="A42:A43"/>
    <mergeCell ref="C42:C43"/>
    <mergeCell ref="B38:B39"/>
    <mergeCell ref="B40:B41"/>
    <mergeCell ref="B42:B43"/>
    <mergeCell ref="A32:A33"/>
    <mergeCell ref="C32:C33"/>
    <mergeCell ref="A34:A35"/>
    <mergeCell ref="C34:C35"/>
    <mergeCell ref="A36:A37"/>
    <mergeCell ref="C36:C37"/>
    <mergeCell ref="B32:B33"/>
    <mergeCell ref="B34:B35"/>
    <mergeCell ref="B36:B37"/>
    <mergeCell ref="A26:A27"/>
    <mergeCell ref="C26:C27"/>
    <mergeCell ref="A28:A29"/>
    <mergeCell ref="C28:C29"/>
    <mergeCell ref="A30:A31"/>
    <mergeCell ref="C30:C31"/>
    <mergeCell ref="B26:B27"/>
    <mergeCell ref="B28:B29"/>
    <mergeCell ref="B30:B31"/>
    <mergeCell ref="A20:A21"/>
    <mergeCell ref="C20:C21"/>
    <mergeCell ref="A22:A23"/>
    <mergeCell ref="C22:C23"/>
    <mergeCell ref="A24:A25"/>
    <mergeCell ref="C24:C25"/>
    <mergeCell ref="B20:B21"/>
    <mergeCell ref="B22:B23"/>
    <mergeCell ref="B24:B25"/>
    <mergeCell ref="A14:A15"/>
    <mergeCell ref="C14:C15"/>
    <mergeCell ref="A16:A17"/>
    <mergeCell ref="C16:C17"/>
    <mergeCell ref="A18:A19"/>
    <mergeCell ref="C18:C19"/>
    <mergeCell ref="B14:B15"/>
    <mergeCell ref="B16:B17"/>
    <mergeCell ref="B18:B19"/>
    <mergeCell ref="A8:A9"/>
    <mergeCell ref="C8:C9"/>
    <mergeCell ref="A10:A11"/>
    <mergeCell ref="C10:C11"/>
    <mergeCell ref="A12:A13"/>
    <mergeCell ref="C12:C13"/>
    <mergeCell ref="B8:B9"/>
    <mergeCell ref="B10:B11"/>
    <mergeCell ref="B12:B13"/>
    <mergeCell ref="A2:A3"/>
    <mergeCell ref="C2:C3"/>
    <mergeCell ref="A4:A5"/>
    <mergeCell ref="C4:C5"/>
    <mergeCell ref="A6:A7"/>
    <mergeCell ref="C6:C7"/>
    <mergeCell ref="B2:B3"/>
    <mergeCell ref="B4:B5"/>
    <mergeCell ref="B6:B7"/>
  </mergeCells>
  <phoneticPr fontId="2" type="noConversion"/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76" workbookViewId="0">
      <selection activeCell="F27" sqref="F27"/>
    </sheetView>
  </sheetViews>
  <sheetFormatPr defaultRowHeight="16.2" x14ac:dyDescent="0.3"/>
  <cols>
    <col min="1" max="1" width="6" style="42" bestFit="1" customWidth="1"/>
    <col min="2" max="2" width="7" style="42" bestFit="1" customWidth="1"/>
    <col min="3" max="3" width="17.77734375" style="42" bestFit="1" customWidth="1"/>
  </cols>
  <sheetData>
    <row r="1" spans="1:8" x14ac:dyDescent="0.3">
      <c r="A1" s="40" t="s">
        <v>305</v>
      </c>
      <c r="B1" s="40" t="s">
        <v>637</v>
      </c>
      <c r="C1" s="40" t="s">
        <v>308</v>
      </c>
    </row>
    <row r="2" spans="1:8" ht="16.8" thickBot="1" x14ac:dyDescent="0.35">
      <c r="A2" s="50">
        <v>3</v>
      </c>
      <c r="B2" s="46" t="str">
        <f>VLOOKUP(A:A,女子雙打!A3:C42,2,FALSE)</f>
        <v>高一2</v>
      </c>
      <c r="C2" s="50" t="str">
        <f>VLOOKUP(A:A,女子雙打!A3:C42,3)</f>
        <v>陳香媛、曾珮筠</v>
      </c>
      <c r="D2" s="24"/>
      <c r="E2" s="25"/>
    </row>
    <row r="3" spans="1:8" ht="16.8" thickTop="1" x14ac:dyDescent="0.3">
      <c r="A3" s="50"/>
      <c r="B3" s="47"/>
      <c r="C3" s="50"/>
      <c r="E3" s="30"/>
    </row>
    <row r="4" spans="1:8" ht="16.8" thickBot="1" x14ac:dyDescent="0.35">
      <c r="A4" s="50">
        <v>12</v>
      </c>
      <c r="B4" s="46" t="str">
        <f>VLOOKUP(A:A,女子雙打!A5:C44,2,FALSE)</f>
        <v>高三2</v>
      </c>
      <c r="C4" s="50" t="str">
        <f>VLOOKUP(A:A,女子雙打!A5:C44,3)</f>
        <v>楊喻茹、陳冠妤</v>
      </c>
      <c r="E4" s="31"/>
      <c r="F4" s="36"/>
    </row>
    <row r="5" spans="1:8" ht="17.399999999999999" thickTop="1" thickBot="1" x14ac:dyDescent="0.35">
      <c r="A5" s="50"/>
      <c r="B5" s="47"/>
      <c r="C5" s="50"/>
      <c r="D5" s="27"/>
      <c r="E5" s="32"/>
      <c r="F5" s="30"/>
    </row>
    <row r="6" spans="1:8" ht="17.399999999999999" thickTop="1" thickBot="1" x14ac:dyDescent="0.35">
      <c r="A6" s="50">
        <v>19</v>
      </c>
      <c r="B6" s="46" t="str">
        <f>VLOOKUP(A:A,女子雙打!A7:C46,2,FALSE)</f>
        <v>商二2</v>
      </c>
      <c r="C6" s="50" t="str">
        <f>VLOOKUP(A:A,女子雙打!A7:C46,3)</f>
        <v>曹鏵云、辜芷茵</v>
      </c>
      <c r="D6" s="29"/>
      <c r="F6" s="31"/>
    </row>
    <row r="7" spans="1:8" ht="17.399999999999999" thickTop="1" thickBot="1" x14ac:dyDescent="0.35">
      <c r="A7" s="50"/>
      <c r="B7" s="47"/>
      <c r="C7" s="50"/>
      <c r="F7" s="31"/>
      <c r="G7" s="36"/>
    </row>
    <row r="8" spans="1:8" ht="17.399999999999999" thickTop="1" thickBot="1" x14ac:dyDescent="0.35">
      <c r="A8" s="50">
        <v>8</v>
      </c>
      <c r="B8" s="46" t="str">
        <f>VLOOKUP(A:A,女子雙打!A9:C48,2,FALSE)</f>
        <v>高二4</v>
      </c>
      <c r="C8" s="50" t="str">
        <f>VLOOKUP(A:A,女子雙打!A9:C48,3)</f>
        <v>劉于瑈、程訓芫</v>
      </c>
      <c r="D8" s="24"/>
      <c r="E8" s="25"/>
      <c r="F8" s="31"/>
      <c r="G8" s="30"/>
    </row>
    <row r="9" spans="1:8" ht="17.399999999999999" thickTop="1" thickBot="1" x14ac:dyDescent="0.35">
      <c r="A9" s="50"/>
      <c r="B9" s="47"/>
      <c r="C9" s="50"/>
      <c r="E9" s="30"/>
      <c r="F9" s="32"/>
      <c r="G9" s="31"/>
    </row>
    <row r="10" spans="1:8" ht="17.399999999999999" thickTop="1" thickBot="1" x14ac:dyDescent="0.35">
      <c r="A10" s="50">
        <v>34</v>
      </c>
      <c r="B10" s="46" t="str">
        <f>VLOOKUP(A:A,女子雙打!A11:C50,2,FALSE)</f>
        <v>國二4</v>
      </c>
      <c r="C10" s="50" t="str">
        <f>VLOOKUP(A:A,女子雙打!A11:C50,3)</f>
        <v>黃詩閔、許子寧</v>
      </c>
      <c r="D10" s="24"/>
      <c r="E10" s="33"/>
      <c r="G10" s="31"/>
    </row>
    <row r="11" spans="1:8" ht="17.399999999999999" thickTop="1" thickBot="1" x14ac:dyDescent="0.35">
      <c r="A11" s="50"/>
      <c r="B11" s="47"/>
      <c r="C11" s="50"/>
      <c r="G11" s="31"/>
      <c r="H11" s="36"/>
    </row>
    <row r="12" spans="1:8" ht="17.399999999999999" thickTop="1" thickBot="1" x14ac:dyDescent="0.35">
      <c r="A12" s="50">
        <v>21</v>
      </c>
      <c r="B12" s="46" t="str">
        <f>VLOOKUP(A:A,女子雙打!A13:C52,2,FALSE)</f>
        <v>商二3</v>
      </c>
      <c r="C12" s="50" t="str">
        <f>VLOOKUP(A:A,女子雙打!A13:C52,3)</f>
        <v>張瑜庭、鄭盈億</v>
      </c>
      <c r="D12" s="24"/>
      <c r="E12" s="25"/>
      <c r="G12" s="31"/>
      <c r="H12" s="30"/>
    </row>
    <row r="13" spans="1:8" ht="17.399999999999999" thickTop="1" thickBot="1" x14ac:dyDescent="0.35">
      <c r="A13" s="50"/>
      <c r="B13" s="47"/>
      <c r="C13" s="50"/>
      <c r="E13" s="30"/>
      <c r="F13" s="36"/>
      <c r="G13" s="31"/>
      <c r="H13" s="31"/>
    </row>
    <row r="14" spans="1:8" ht="17.399999999999999" thickTop="1" thickBot="1" x14ac:dyDescent="0.35">
      <c r="A14" s="50">
        <v>7</v>
      </c>
      <c r="B14" s="46" t="str">
        <f>VLOOKUP(A:A,女子雙打!A3:C42,2,FALSE)</f>
        <v>高二4</v>
      </c>
      <c r="C14" s="50" t="str">
        <f>VLOOKUP(A:A,女子雙打!A3:C42,3)</f>
        <v>丁維宣、靳家榆</v>
      </c>
      <c r="D14" s="24"/>
      <c r="E14" s="33"/>
      <c r="F14" s="30"/>
      <c r="G14" s="31"/>
      <c r="H14" s="31"/>
    </row>
    <row r="15" spans="1:8" ht="17.399999999999999" thickTop="1" thickBot="1" x14ac:dyDescent="0.35">
      <c r="A15" s="50"/>
      <c r="B15" s="47"/>
      <c r="C15" s="50"/>
      <c r="F15" s="31"/>
      <c r="G15" s="32"/>
      <c r="H15" s="31"/>
    </row>
    <row r="16" spans="1:8" ht="17.399999999999999" thickTop="1" thickBot="1" x14ac:dyDescent="0.35">
      <c r="A16" s="50">
        <v>22</v>
      </c>
      <c r="B16" s="46" t="str">
        <f>VLOOKUP(A:A,女子雙打!A17:C56,2,FALSE)</f>
        <v>商二3</v>
      </c>
      <c r="C16" s="50" t="str">
        <f>VLOOKUP(A:A,女子雙打!A17:C56,3)</f>
        <v>徐家薰、麥筑甯</v>
      </c>
      <c r="F16" s="31"/>
      <c r="H16" s="31"/>
    </row>
    <row r="17" spans="1:9" ht="17.399999999999999" thickTop="1" thickBot="1" x14ac:dyDescent="0.35">
      <c r="A17" s="50"/>
      <c r="B17" s="47"/>
      <c r="C17" s="50"/>
      <c r="D17" s="27"/>
      <c r="E17" s="36"/>
      <c r="F17" s="31"/>
      <c r="H17" s="31"/>
    </row>
    <row r="18" spans="1:9" ht="17.399999999999999" thickTop="1" thickBot="1" x14ac:dyDescent="0.35">
      <c r="A18" s="50">
        <v>2</v>
      </c>
      <c r="B18" s="46" t="str">
        <f>VLOOKUP(A:A,女子雙打!A3:C42,2,FALSE)</f>
        <v>高一2</v>
      </c>
      <c r="C18" s="50" t="str">
        <f>VLOOKUP(A:A,女子雙打!A3:C42,3,FALSE)</f>
        <v>莊仲筠、楊雅棉</v>
      </c>
      <c r="D18" s="29"/>
      <c r="E18" s="30"/>
      <c r="F18" s="32"/>
      <c r="H18" s="31"/>
    </row>
    <row r="19" spans="1:9" ht="16.8" thickTop="1" x14ac:dyDescent="0.3">
      <c r="A19" s="50"/>
      <c r="B19" s="47"/>
      <c r="C19" s="50"/>
      <c r="E19" s="31"/>
      <c r="H19" s="31"/>
    </row>
    <row r="20" spans="1:9" ht="16.8" thickBot="1" x14ac:dyDescent="0.35">
      <c r="A20" s="50">
        <v>35</v>
      </c>
      <c r="B20" s="46" t="str">
        <f>VLOOKUP(A:A,女子雙打!A21:C60,2,FALSE)</f>
        <v>國三4</v>
      </c>
      <c r="C20" s="50" t="str">
        <f>VLOOKUP(A:A,女子雙打!A21:C60,3)</f>
        <v>林沛琪、范瑀庭</v>
      </c>
      <c r="D20" s="24"/>
      <c r="E20" s="33"/>
      <c r="H20" s="31"/>
    </row>
    <row r="21" spans="1:9" ht="17.399999999999999" thickTop="1" thickBot="1" x14ac:dyDescent="0.35">
      <c r="A21" s="50"/>
      <c r="B21" s="47"/>
      <c r="C21" s="50"/>
      <c r="H21" s="31"/>
      <c r="I21" s="36"/>
    </row>
    <row r="22" spans="1:9" ht="17.399999999999999" thickTop="1" thickBot="1" x14ac:dyDescent="0.35">
      <c r="A22" s="50">
        <v>11</v>
      </c>
      <c r="B22" s="46" t="str">
        <f>VLOOKUP(A:A,女子雙打!A7:C46,2,FALSE)</f>
        <v>高三2</v>
      </c>
      <c r="C22" s="50" t="str">
        <f>VLOOKUP(A:A,女子雙打!A7:C46,3,FALSE)</f>
        <v>李星儀、張以潔</v>
      </c>
      <c r="D22" s="24"/>
      <c r="E22" s="25"/>
      <c r="H22" s="31"/>
      <c r="I22" s="30"/>
    </row>
    <row r="23" spans="1:9" ht="16.8" thickTop="1" x14ac:dyDescent="0.3">
      <c r="A23" s="50"/>
      <c r="B23" s="47"/>
      <c r="C23" s="50"/>
      <c r="E23" s="30"/>
      <c r="H23" s="31"/>
      <c r="I23" s="31"/>
    </row>
    <row r="24" spans="1:9" ht="16.8" thickBot="1" x14ac:dyDescent="0.35">
      <c r="A24" s="50">
        <v>4</v>
      </c>
      <c r="B24" s="46" t="str">
        <f>VLOOKUP(A:A,女子雙打!A3:C48,2,FALSE)</f>
        <v>高一2</v>
      </c>
      <c r="C24" s="50" t="str">
        <f>VLOOKUP(A:A,女子雙打!A3:C48,3,FALSE)</f>
        <v>呂沛姮、高佩妤</v>
      </c>
      <c r="E24" s="31"/>
      <c r="F24" s="36"/>
      <c r="H24" s="31"/>
      <c r="I24" s="31"/>
    </row>
    <row r="25" spans="1:9" ht="17.399999999999999" thickTop="1" thickBot="1" x14ac:dyDescent="0.35">
      <c r="A25" s="50"/>
      <c r="B25" s="47"/>
      <c r="C25" s="50"/>
      <c r="D25" s="27"/>
      <c r="E25" s="32"/>
      <c r="F25" s="30"/>
      <c r="H25" s="31"/>
      <c r="I25" s="31"/>
    </row>
    <row r="26" spans="1:9" ht="17.399999999999999" thickTop="1" thickBot="1" x14ac:dyDescent="0.35">
      <c r="A26" s="50">
        <v>9</v>
      </c>
      <c r="B26" s="46" t="str">
        <f>VLOOKUP(A:A,女子雙打!A11:C50,2,FALSE)</f>
        <v>高二4</v>
      </c>
      <c r="C26" s="50" t="str">
        <f>VLOOKUP(A:A,女子雙打!A11:C50,3,FALSE)</f>
        <v>易晨    、羅尹杉</v>
      </c>
      <c r="D26" s="29"/>
      <c r="F26" s="31"/>
      <c r="H26" s="31"/>
      <c r="I26" s="31"/>
    </row>
    <row r="27" spans="1:9" ht="17.399999999999999" thickTop="1" thickBot="1" x14ac:dyDescent="0.35">
      <c r="A27" s="50"/>
      <c r="B27" s="47"/>
      <c r="C27" s="50"/>
      <c r="F27" s="31"/>
      <c r="H27" s="31"/>
      <c r="I27" s="31"/>
    </row>
    <row r="28" spans="1:9" ht="17.399999999999999" thickTop="1" thickBot="1" x14ac:dyDescent="0.35">
      <c r="A28" s="50">
        <v>40</v>
      </c>
      <c r="B28" s="46" t="str">
        <f>VLOOKUP(A:A,女子雙打!A29:C68,2,FALSE)</f>
        <v>綜二1</v>
      </c>
      <c r="C28" s="50" t="str">
        <f>VLOOKUP(A:A,女子雙打!A29:C68,3)</f>
        <v>葉依婕丶楊喬蓁</v>
      </c>
      <c r="D28" s="24"/>
      <c r="E28" s="25"/>
      <c r="F28" s="31"/>
      <c r="G28" s="38"/>
      <c r="H28" s="31"/>
      <c r="I28" s="31"/>
    </row>
    <row r="29" spans="1:9" ht="17.399999999999999" thickTop="1" thickBot="1" x14ac:dyDescent="0.35">
      <c r="A29" s="50"/>
      <c r="B29" s="47"/>
      <c r="C29" s="50"/>
      <c r="E29" s="30"/>
      <c r="F29" s="32"/>
      <c r="G29" s="31"/>
      <c r="H29" s="31"/>
      <c r="I29" s="31"/>
    </row>
    <row r="30" spans="1:9" ht="17.399999999999999" thickTop="1" thickBot="1" x14ac:dyDescent="0.35">
      <c r="A30" s="50">
        <v>24</v>
      </c>
      <c r="B30" s="46" t="str">
        <f>VLOOKUP(A:A,女子雙打!A15:C54,2,FALSE)</f>
        <v>商三1</v>
      </c>
      <c r="C30" s="50" t="str">
        <f>VLOOKUP(A:A,女子雙打!A15:C54,3,FALSE)</f>
        <v>彭莉穎、鍾艾庭</v>
      </c>
      <c r="D30" s="24"/>
      <c r="E30" s="33"/>
      <c r="G30" s="31"/>
      <c r="H30" s="31"/>
      <c r="I30" s="31"/>
    </row>
    <row r="31" spans="1:9" ht="17.399999999999999" thickTop="1" thickBot="1" x14ac:dyDescent="0.35">
      <c r="A31" s="50"/>
      <c r="B31" s="47"/>
      <c r="C31" s="50"/>
      <c r="G31" s="31"/>
      <c r="H31" s="36"/>
      <c r="I31" s="39"/>
    </row>
    <row r="32" spans="1:9" ht="17.399999999999999" thickTop="1" thickBot="1" x14ac:dyDescent="0.35">
      <c r="A32" s="50">
        <v>10</v>
      </c>
      <c r="B32" s="46" t="str">
        <f>VLOOKUP(A:A,女子雙打!A11:C56,2,FALSE)</f>
        <v>高三1</v>
      </c>
      <c r="C32" s="50" t="str">
        <f>VLOOKUP(A:A,女子雙打!A11:C56,3,FALSE)</f>
        <v>謝欣晏、陳禾榕</v>
      </c>
      <c r="D32" s="24"/>
      <c r="E32" s="25"/>
      <c r="G32" s="31"/>
      <c r="I32" s="31"/>
    </row>
    <row r="33" spans="1:10" ht="17.399999999999999" thickTop="1" thickBot="1" x14ac:dyDescent="0.35">
      <c r="A33" s="50"/>
      <c r="B33" s="47"/>
      <c r="C33" s="50"/>
      <c r="E33" s="30"/>
      <c r="F33" s="36"/>
      <c r="G33" s="31"/>
      <c r="I33" s="31"/>
    </row>
    <row r="34" spans="1:10" ht="17.399999999999999" thickTop="1" thickBot="1" x14ac:dyDescent="0.35">
      <c r="A34" s="50">
        <v>26</v>
      </c>
      <c r="B34" s="46" t="str">
        <f>VLOOKUP(A:A,女子雙打!A19:C58,2,FALSE)</f>
        <v>國一1</v>
      </c>
      <c r="C34" s="50" t="str">
        <f>VLOOKUP(A:A,女子雙打!A19:C58,3,FALSE)</f>
        <v>陳靖蒓、李紜姍</v>
      </c>
      <c r="E34" s="33"/>
      <c r="F34" s="30"/>
      <c r="G34" s="31"/>
      <c r="I34" s="31"/>
    </row>
    <row r="35" spans="1:10" ht="17.399999999999999" thickTop="1" thickBot="1" x14ac:dyDescent="0.35">
      <c r="A35" s="50"/>
      <c r="B35" s="47"/>
      <c r="C35" s="50"/>
      <c r="D35" s="26"/>
      <c r="F35" s="31"/>
      <c r="G35" s="32"/>
      <c r="I35" s="31"/>
    </row>
    <row r="36" spans="1:10" ht="17.399999999999999" thickTop="1" thickBot="1" x14ac:dyDescent="0.35">
      <c r="A36" s="50">
        <v>36</v>
      </c>
      <c r="B36" s="46" t="str">
        <f>VLOOKUP(A:A,女子雙打!A37:C76,2,FALSE)</f>
        <v>資一1</v>
      </c>
      <c r="C36" s="50" t="str">
        <f>VLOOKUP(A:A,女子雙打!A37:C76,3)</f>
        <v>陳姿妤、劉姿靈</v>
      </c>
      <c r="F36" s="31"/>
      <c r="I36" s="31"/>
    </row>
    <row r="37" spans="1:10" ht="17.399999999999999" thickTop="1" thickBot="1" x14ac:dyDescent="0.35">
      <c r="A37" s="50"/>
      <c r="B37" s="47"/>
      <c r="C37" s="50"/>
      <c r="D37" s="27"/>
      <c r="F37" s="31"/>
      <c r="I37" s="31"/>
    </row>
    <row r="38" spans="1:10" ht="17.399999999999999" thickTop="1" thickBot="1" x14ac:dyDescent="0.35">
      <c r="A38" s="50">
        <v>28</v>
      </c>
      <c r="B38" s="46" t="str">
        <f>VLOOKUP(A:A,女子雙打!A23:C62,2,FALSE)</f>
        <v>國一2</v>
      </c>
      <c r="C38" s="50" t="str">
        <f>VLOOKUP(A:A,女子雙打!A23:C62,3,FALSE)</f>
        <v>李怡萱、陳雨旋</v>
      </c>
      <c r="D38" s="29"/>
      <c r="E38" s="38"/>
      <c r="F38" s="32"/>
      <c r="I38" s="31"/>
    </row>
    <row r="39" spans="1:10" ht="16.8" thickTop="1" x14ac:dyDescent="0.3">
      <c r="A39" s="50"/>
      <c r="B39" s="47"/>
      <c r="C39" s="50"/>
      <c r="E39" s="31"/>
      <c r="I39" s="31"/>
    </row>
    <row r="40" spans="1:10" ht="16.8" thickBot="1" x14ac:dyDescent="0.35">
      <c r="A40" s="50">
        <v>23</v>
      </c>
      <c r="B40" s="46" t="str">
        <f>VLOOKUP(A:A,女子雙打!A25:C64,2,FALSE)</f>
        <v>商二3</v>
      </c>
      <c r="C40" s="50" t="str">
        <f>VLOOKUP(A:A,女子雙打!A25:C64,3,FALSE)</f>
        <v>張瑜庭、鄭盈億</v>
      </c>
      <c r="D40" s="24"/>
      <c r="E40" s="33"/>
      <c r="I40" s="31"/>
    </row>
    <row r="41" spans="1:10" ht="17.399999999999999" thickTop="1" thickBot="1" x14ac:dyDescent="0.35">
      <c r="A41" s="50"/>
      <c r="B41" s="47"/>
      <c r="C41" s="50"/>
      <c r="I41" s="31"/>
    </row>
    <row r="42" spans="1:10" ht="17.399999999999999" thickTop="1" thickBot="1" x14ac:dyDescent="0.35">
      <c r="A42" s="50">
        <v>30</v>
      </c>
      <c r="B42" s="46" t="str">
        <f>VLOOKUP(A:A,女子雙打!A27:C66,2,FALSE)</f>
        <v>國一4</v>
      </c>
      <c r="C42" s="50" t="str">
        <f>VLOOKUP(A:A,女子雙打!A27:C66,3,FALSE)</f>
        <v>江藍其、賴紫淳</v>
      </c>
      <c r="D42" s="24"/>
      <c r="E42" s="25"/>
      <c r="I42" s="31"/>
      <c r="J42" s="37"/>
    </row>
    <row r="43" spans="1:10" ht="16.8" thickTop="1" x14ac:dyDescent="0.3">
      <c r="A43" s="50"/>
      <c r="B43" s="47"/>
      <c r="C43" s="50"/>
      <c r="E43" s="30"/>
      <c r="I43" s="31"/>
    </row>
    <row r="44" spans="1:10" ht="16.8" thickBot="1" x14ac:dyDescent="0.35">
      <c r="A44" s="50">
        <v>18</v>
      </c>
      <c r="B44" s="46" t="str">
        <f>VLOOKUP(A:A,女子雙打!A3:C42,2,FALSE)</f>
        <v>商二1</v>
      </c>
      <c r="C44" s="46" t="str">
        <f>VLOOKUP(A:A,女子雙打!A3:C42,3,FALSE)</f>
        <v>林僑恩、陳家敏</v>
      </c>
      <c r="E44" s="31"/>
      <c r="F44" s="36"/>
      <c r="I44" s="31"/>
    </row>
    <row r="45" spans="1:10" ht="17.399999999999999" thickTop="1" thickBot="1" x14ac:dyDescent="0.35">
      <c r="A45" s="50"/>
      <c r="B45" s="47"/>
      <c r="C45" s="47"/>
      <c r="D45" s="27"/>
      <c r="E45" s="32"/>
      <c r="F45" s="30"/>
      <c r="I45" s="31"/>
    </row>
    <row r="46" spans="1:10" ht="17.399999999999999" thickTop="1" thickBot="1" x14ac:dyDescent="0.35">
      <c r="A46" s="50">
        <v>17</v>
      </c>
      <c r="B46" s="46" t="str">
        <f>VLOOKUP(A:A,女子雙打!A3:C42,2,FALSE)</f>
        <v>商一4</v>
      </c>
      <c r="C46" s="50" t="str">
        <f>VLOOKUP(A:A,女子雙打!A3:C42,3,FALSE)</f>
        <v>李翊含、歐詠婕</v>
      </c>
      <c r="D46" s="29"/>
      <c r="F46" s="31"/>
      <c r="I46" s="31"/>
    </row>
    <row r="47" spans="1:10" ht="17.399999999999999" thickTop="1" thickBot="1" x14ac:dyDescent="0.35">
      <c r="A47" s="50"/>
      <c r="B47" s="47"/>
      <c r="C47" s="50"/>
      <c r="F47" s="31"/>
      <c r="G47" s="36"/>
      <c r="I47" s="31"/>
    </row>
    <row r="48" spans="1:10" ht="17.399999999999999" thickTop="1" thickBot="1" x14ac:dyDescent="0.35">
      <c r="A48" s="50">
        <v>37</v>
      </c>
      <c r="B48" s="46" t="str">
        <f>VLOOKUP(A:A,女子雙打!A33:C72,2,FALSE)</f>
        <v>資一1</v>
      </c>
      <c r="C48" s="50" t="str">
        <f>VLOOKUP(A:A,女子雙打!A33:C72,3,FALSE)</f>
        <v>王思予、林可薰</v>
      </c>
      <c r="D48" s="24"/>
      <c r="E48" s="25"/>
      <c r="F48" s="31"/>
      <c r="G48" s="30"/>
      <c r="I48" s="31"/>
    </row>
    <row r="49" spans="1:9" ht="17.399999999999999" thickTop="1" thickBot="1" x14ac:dyDescent="0.35">
      <c r="A49" s="50"/>
      <c r="B49" s="47"/>
      <c r="C49" s="50"/>
      <c r="E49" s="30"/>
      <c r="F49" s="32"/>
      <c r="G49" s="31"/>
      <c r="I49" s="31"/>
    </row>
    <row r="50" spans="1:9" ht="17.399999999999999" thickTop="1" thickBot="1" x14ac:dyDescent="0.35">
      <c r="A50" s="50">
        <v>28</v>
      </c>
      <c r="B50" s="46" t="str">
        <f>VLOOKUP(A:A,女子雙打!A7:C46,2,FALSE)</f>
        <v>國一2</v>
      </c>
      <c r="C50" s="50" t="str">
        <f>VLOOKUP(A:A,女子雙打!A7:C46,3,FALSE)</f>
        <v>李怡萱、陳雨旋</v>
      </c>
      <c r="D50" s="24"/>
      <c r="E50" s="33"/>
      <c r="G50" s="31"/>
      <c r="I50" s="31"/>
    </row>
    <row r="51" spans="1:9" ht="17.399999999999999" thickTop="1" thickBot="1" x14ac:dyDescent="0.35">
      <c r="A51" s="50"/>
      <c r="B51" s="47"/>
      <c r="C51" s="50"/>
      <c r="G51" s="31"/>
      <c r="H51" s="36"/>
      <c r="I51" s="31"/>
    </row>
    <row r="52" spans="1:9" ht="17.399999999999999" thickTop="1" thickBot="1" x14ac:dyDescent="0.35">
      <c r="A52" s="50">
        <v>6</v>
      </c>
      <c r="B52" s="46" t="str">
        <f>VLOOKUP(A:A,女子雙打!A3:C42,2,FALSE)</f>
        <v>高二3</v>
      </c>
      <c r="C52" s="50" t="str">
        <f>VLOOKUP(A:A,女子雙打!A3:C42,3,FALSE)</f>
        <v>何思瑢、沈紹祺</v>
      </c>
      <c r="D52" s="24"/>
      <c r="E52" s="25"/>
      <c r="G52" s="31"/>
      <c r="H52" s="30"/>
      <c r="I52" s="31"/>
    </row>
    <row r="53" spans="1:9" ht="17.399999999999999" thickTop="1" thickBot="1" x14ac:dyDescent="0.35">
      <c r="A53" s="50"/>
      <c r="B53" s="47"/>
      <c r="C53" s="50"/>
      <c r="E53" s="30"/>
      <c r="F53" s="36"/>
      <c r="G53" s="31"/>
      <c r="H53" s="31"/>
      <c r="I53" s="31"/>
    </row>
    <row r="54" spans="1:9" ht="17.399999999999999" thickTop="1" thickBot="1" x14ac:dyDescent="0.35">
      <c r="A54" s="50">
        <v>16</v>
      </c>
      <c r="B54" s="46" t="str">
        <f>VLOOKUP(A:A,女子雙打!A3:C42,2,FALSE)</f>
        <v>商一2</v>
      </c>
      <c r="C54" s="50" t="str">
        <f>VLOOKUP(A:A,女子雙打!A3:C42,3,FALSE)</f>
        <v>葉依珊、劉安晴</v>
      </c>
      <c r="D54" s="24"/>
      <c r="E54" s="33"/>
      <c r="F54" s="30"/>
      <c r="G54" s="31"/>
      <c r="H54" s="31"/>
      <c r="I54" s="31"/>
    </row>
    <row r="55" spans="1:9" ht="17.399999999999999" thickTop="1" thickBot="1" x14ac:dyDescent="0.35">
      <c r="A55" s="50"/>
      <c r="B55" s="47"/>
      <c r="C55" s="50"/>
      <c r="F55" s="31"/>
      <c r="G55" s="32"/>
      <c r="H55" s="31"/>
      <c r="I55" s="31"/>
    </row>
    <row r="56" spans="1:9" ht="17.399999999999999" thickTop="1" thickBot="1" x14ac:dyDescent="0.35">
      <c r="A56" s="50">
        <v>1</v>
      </c>
      <c r="B56" s="46" t="str">
        <f>VLOOKUP(A:A,女子雙打!A3:C42,2,FALSE)</f>
        <v>高一1</v>
      </c>
      <c r="C56" s="50" t="str">
        <f>VLOOKUP(A:A,女子雙打!A3:C42,3,FALSE)</f>
        <v>黃卉語、劉靜潔</v>
      </c>
      <c r="F56" s="31"/>
      <c r="H56" s="31"/>
      <c r="I56" s="31"/>
    </row>
    <row r="57" spans="1:9" ht="17.399999999999999" thickTop="1" thickBot="1" x14ac:dyDescent="0.35">
      <c r="A57" s="50"/>
      <c r="B57" s="47"/>
      <c r="C57" s="50"/>
      <c r="D57" s="27"/>
      <c r="E57" s="36"/>
      <c r="F57" s="31"/>
      <c r="H57" s="31"/>
      <c r="I57" s="31"/>
    </row>
    <row r="58" spans="1:9" ht="17.399999999999999" thickTop="1" thickBot="1" x14ac:dyDescent="0.35">
      <c r="A58" s="50">
        <v>27</v>
      </c>
      <c r="B58" s="46" t="str">
        <f>VLOOKUP(A:A,女子雙打!A5:C44,2,FALSE)</f>
        <v>國一1</v>
      </c>
      <c r="C58" s="50" t="str">
        <f>VLOOKUP(A:A,女子雙打!A5:C44,3,FALSE)</f>
        <v>孔安琪、呂依裴</v>
      </c>
      <c r="D58" s="29"/>
      <c r="E58" s="30"/>
      <c r="F58" s="32"/>
      <c r="H58" s="31"/>
      <c r="I58" s="31"/>
    </row>
    <row r="59" spans="1:9" ht="16.8" thickTop="1" x14ac:dyDescent="0.3">
      <c r="A59" s="50"/>
      <c r="B59" s="47"/>
      <c r="C59" s="50"/>
      <c r="E59" s="31"/>
      <c r="H59" s="31"/>
      <c r="I59" s="31"/>
    </row>
    <row r="60" spans="1:9" ht="16.8" thickBot="1" x14ac:dyDescent="0.35">
      <c r="A60" s="50">
        <v>39</v>
      </c>
      <c r="B60" s="46" t="str">
        <f>VLOOKUP(A:A,女子雙打!A7:C46,2,FALSE)</f>
        <v>資三2</v>
      </c>
      <c r="C60" s="50" t="str">
        <f>VLOOKUP(A:A,女子雙打!A7:C46,3,FALSE)</f>
        <v>夏侯婷、郭乙徵</v>
      </c>
      <c r="D60" s="24"/>
      <c r="E60" s="33"/>
      <c r="H60" s="31"/>
      <c r="I60" s="31"/>
    </row>
    <row r="61" spans="1:9" ht="17.399999999999999" thickTop="1" thickBot="1" x14ac:dyDescent="0.35">
      <c r="A61" s="50"/>
      <c r="B61" s="47"/>
      <c r="C61" s="50"/>
      <c r="H61" s="31"/>
      <c r="I61" s="32"/>
    </row>
    <row r="62" spans="1:9" ht="17.399999999999999" thickTop="1" thickBot="1" x14ac:dyDescent="0.35">
      <c r="A62" s="50">
        <v>33</v>
      </c>
      <c r="B62" s="46" t="str">
        <f>VLOOKUP(A:A,女子雙打!A9:C48,2,FALSE)</f>
        <v>國二3</v>
      </c>
      <c r="C62" s="50" t="str">
        <f>VLOOKUP(A:A,女子雙打!A9:C48,3,FALSE)</f>
        <v>宋幸芸、左家薰</v>
      </c>
      <c r="D62" s="24"/>
      <c r="E62" s="25"/>
      <c r="H62" s="31"/>
    </row>
    <row r="63" spans="1:9" ht="16.8" thickTop="1" x14ac:dyDescent="0.3">
      <c r="A63" s="50"/>
      <c r="B63" s="47"/>
      <c r="C63" s="50"/>
      <c r="E63" s="30"/>
      <c r="H63" s="31"/>
    </row>
    <row r="64" spans="1:9" ht="16.8" thickBot="1" x14ac:dyDescent="0.35">
      <c r="A64" s="50">
        <v>15</v>
      </c>
      <c r="B64" s="46" t="str">
        <f>VLOOKUP(A:A,女子雙打!A11:C50,2,FALSE)</f>
        <v>商一2</v>
      </c>
      <c r="C64" s="50" t="str">
        <f>VLOOKUP(A:A,女子雙打!A11:C50,3,FALSE)</f>
        <v>林妤謙、柯俞亘</v>
      </c>
      <c r="E64" s="31"/>
      <c r="F64" s="36"/>
      <c r="H64" s="31"/>
    </row>
    <row r="65" spans="1:9" ht="17.399999999999999" thickTop="1" thickBot="1" x14ac:dyDescent="0.35">
      <c r="A65" s="50"/>
      <c r="B65" s="47"/>
      <c r="C65" s="50"/>
      <c r="D65" s="27"/>
      <c r="E65" s="32"/>
      <c r="F65" s="30"/>
      <c r="H65" s="31"/>
    </row>
    <row r="66" spans="1:9" ht="17.399999999999999" thickTop="1" thickBot="1" x14ac:dyDescent="0.35">
      <c r="A66" s="50">
        <v>14</v>
      </c>
      <c r="B66" s="46" t="str">
        <f>VLOOKUP(A:A,女子雙打!A13:C52,2,FALSE)</f>
        <v>高三3</v>
      </c>
      <c r="C66" s="50" t="str">
        <f>VLOOKUP(A:A,女子雙打!A13:C52,3,FALSE)</f>
        <v>何芷庭、陳慧柔</v>
      </c>
      <c r="D66" s="29"/>
      <c r="F66" s="31"/>
      <c r="H66" s="31"/>
    </row>
    <row r="67" spans="1:9" ht="17.399999999999999" thickTop="1" thickBot="1" x14ac:dyDescent="0.35">
      <c r="A67" s="50"/>
      <c r="B67" s="47"/>
      <c r="C67" s="50"/>
      <c r="F67" s="31"/>
      <c r="H67" s="31"/>
    </row>
    <row r="68" spans="1:9" ht="17.399999999999999" thickTop="1" thickBot="1" x14ac:dyDescent="0.35">
      <c r="A68" s="50">
        <v>25</v>
      </c>
      <c r="B68" s="46" t="str">
        <f>VLOOKUP(A:A,女子雙打!A15:C54,2,FALSE)</f>
        <v>商三1</v>
      </c>
      <c r="C68" s="50" t="str">
        <f>VLOOKUP(A:A,女子雙打!A15:C54,3,FALSE)</f>
        <v>錢晨晞、鍾采君</v>
      </c>
      <c r="D68" s="24"/>
      <c r="E68" s="25"/>
      <c r="F68" s="31"/>
      <c r="G68" s="38"/>
      <c r="H68" s="31"/>
    </row>
    <row r="69" spans="1:9" ht="17.399999999999999" thickTop="1" thickBot="1" x14ac:dyDescent="0.35">
      <c r="A69" s="50"/>
      <c r="B69" s="47"/>
      <c r="C69" s="50"/>
      <c r="E69" s="30"/>
      <c r="F69" s="32"/>
      <c r="G69" s="31"/>
      <c r="H69" s="31"/>
    </row>
    <row r="70" spans="1:9" ht="17.399999999999999" thickTop="1" thickBot="1" x14ac:dyDescent="0.35">
      <c r="A70" s="50">
        <v>5</v>
      </c>
      <c r="B70" s="46" t="str">
        <f>VLOOKUP(A:A,女子雙打!A3:C42,2,FALSE)</f>
        <v>高二2</v>
      </c>
      <c r="C70" s="50" t="str">
        <f>VLOOKUP(A:A,女子雙打!A3:C42,3,FALSE)</f>
        <v>劉亦庭、鄭聿秀</v>
      </c>
      <c r="D70" s="24"/>
      <c r="E70" s="33"/>
      <c r="G70" s="31"/>
      <c r="H70" s="31"/>
    </row>
    <row r="71" spans="1:9" ht="17.399999999999999" thickTop="1" thickBot="1" x14ac:dyDescent="0.35">
      <c r="A71" s="50"/>
      <c r="B71" s="47"/>
      <c r="C71" s="50"/>
      <c r="G71" s="31"/>
      <c r="H71" s="36"/>
      <c r="I71" s="35"/>
    </row>
    <row r="72" spans="1:9" ht="17.399999999999999" thickTop="1" thickBot="1" x14ac:dyDescent="0.35">
      <c r="A72" s="50">
        <v>20</v>
      </c>
      <c r="B72" s="46" t="str">
        <f>VLOOKUP(A:A,女子雙打!A3:C42,2,FALSE)</f>
        <v>商二2</v>
      </c>
      <c r="C72" s="50" t="str">
        <f>VLOOKUP(A:A,女子雙打!A3:C42,3,FALSE)</f>
        <v>邱韻如、謝佳惠</v>
      </c>
      <c r="D72" s="24"/>
      <c r="E72" s="25"/>
      <c r="G72" s="31"/>
    </row>
    <row r="73" spans="1:9" ht="17.399999999999999" thickTop="1" thickBot="1" x14ac:dyDescent="0.35">
      <c r="A73" s="50"/>
      <c r="B73" s="47"/>
      <c r="C73" s="50"/>
      <c r="E73" s="30"/>
      <c r="F73" s="36"/>
      <c r="G73" s="31"/>
    </row>
    <row r="74" spans="1:9" ht="17.399999999999999" thickTop="1" thickBot="1" x14ac:dyDescent="0.35">
      <c r="A74" s="50">
        <v>29</v>
      </c>
      <c r="B74" s="46" t="str">
        <f>VLOOKUP(A:A,女子雙打!A3:C42,2,FALSE)</f>
        <v>國一3</v>
      </c>
      <c r="C74" s="50" t="str">
        <f>VLOOKUP(A:A,女子雙打!A3:C42,3,FALSE)</f>
        <v>王心玲、李煠馨</v>
      </c>
      <c r="E74" s="33"/>
      <c r="F74" s="30"/>
      <c r="G74" s="31"/>
    </row>
    <row r="75" spans="1:9" ht="17.399999999999999" thickTop="1" thickBot="1" x14ac:dyDescent="0.35">
      <c r="A75" s="50"/>
      <c r="B75" s="47"/>
      <c r="C75" s="50"/>
      <c r="D75" s="26"/>
      <c r="F75" s="31"/>
      <c r="G75" s="32"/>
    </row>
    <row r="76" spans="1:9" ht="17.399999999999999" thickTop="1" thickBot="1" x14ac:dyDescent="0.35">
      <c r="A76" s="50">
        <v>32</v>
      </c>
      <c r="B76" s="46" t="str">
        <f>VLOOKUP(A:A,女子雙打!A3:C42,2,FALSE)</f>
        <v>國一5</v>
      </c>
      <c r="C76" s="50" t="str">
        <f>VLOOKUP(A:A,女子雙打!A3:C42,3,FALSE)</f>
        <v>官昕    、鍾欣羽</v>
      </c>
      <c r="F76" s="31"/>
    </row>
    <row r="77" spans="1:9" ht="17.399999999999999" thickTop="1" thickBot="1" x14ac:dyDescent="0.35">
      <c r="A77" s="50"/>
      <c r="B77" s="47"/>
      <c r="C77" s="50"/>
      <c r="D77" s="27"/>
      <c r="F77" s="31"/>
    </row>
    <row r="78" spans="1:9" ht="17.399999999999999" thickTop="1" thickBot="1" x14ac:dyDescent="0.35">
      <c r="A78" s="46">
        <v>13</v>
      </c>
      <c r="B78" s="46" t="str">
        <f>VLOOKUP(A:A,女子雙打!A3:C42,2,FALSE)</f>
        <v>高三3</v>
      </c>
      <c r="C78" s="50" t="str">
        <f>VLOOKUP(A:A,女子雙打!A3:C42,3,FALSE)</f>
        <v>林宥希、劉柔萱</v>
      </c>
      <c r="D78" s="29"/>
      <c r="E78" s="38"/>
      <c r="F78" s="32"/>
    </row>
    <row r="79" spans="1:9" ht="16.8" thickTop="1" x14ac:dyDescent="0.3">
      <c r="A79" s="47"/>
      <c r="B79" s="47"/>
      <c r="C79" s="50"/>
      <c r="E79" s="31"/>
    </row>
    <row r="80" spans="1:9" ht="16.8" thickBot="1" x14ac:dyDescent="0.35">
      <c r="A80" s="50">
        <v>31</v>
      </c>
      <c r="B80" s="46" t="str">
        <f>VLOOKUP(A:A,女子雙打!A5:C44,2,FALSE)</f>
        <v>國一4</v>
      </c>
      <c r="C80" s="50" t="str">
        <f>VLOOKUP(A:A,女子雙打!A5:C44,3,FALSE)</f>
        <v>周子喬、黃羽婕</v>
      </c>
      <c r="D80" s="24"/>
      <c r="E80" s="33"/>
    </row>
    <row r="81" spans="1:3" ht="16.8" thickTop="1" x14ac:dyDescent="0.3">
      <c r="A81" s="50"/>
      <c r="B81" s="47"/>
      <c r="C81" s="50"/>
    </row>
  </sheetData>
  <mergeCells count="120">
    <mergeCell ref="A74:A75"/>
    <mergeCell ref="A76:A77"/>
    <mergeCell ref="A78:A79"/>
    <mergeCell ref="A80:A81"/>
    <mergeCell ref="C74:C75"/>
    <mergeCell ref="C76:C77"/>
    <mergeCell ref="C78:C79"/>
    <mergeCell ref="C80:C81"/>
    <mergeCell ref="B74:B75"/>
    <mergeCell ref="B76:B77"/>
    <mergeCell ref="B78:B79"/>
    <mergeCell ref="B80:B81"/>
    <mergeCell ref="A68:A69"/>
    <mergeCell ref="C68:C69"/>
    <mergeCell ref="A70:A71"/>
    <mergeCell ref="C70:C71"/>
    <mergeCell ref="A72:A73"/>
    <mergeCell ref="C72:C73"/>
    <mergeCell ref="B68:B69"/>
    <mergeCell ref="B70:B71"/>
    <mergeCell ref="B72:B73"/>
    <mergeCell ref="A62:A63"/>
    <mergeCell ref="C62:C63"/>
    <mergeCell ref="A64:A65"/>
    <mergeCell ref="C64:C65"/>
    <mergeCell ref="A66:A67"/>
    <mergeCell ref="C66:C67"/>
    <mergeCell ref="B62:B63"/>
    <mergeCell ref="B64:B65"/>
    <mergeCell ref="B66:B67"/>
    <mergeCell ref="A56:A57"/>
    <mergeCell ref="C56:C57"/>
    <mergeCell ref="A58:A59"/>
    <mergeCell ref="C58:C59"/>
    <mergeCell ref="A60:A61"/>
    <mergeCell ref="C60:C61"/>
    <mergeCell ref="B56:B57"/>
    <mergeCell ref="B58:B59"/>
    <mergeCell ref="B60:B61"/>
    <mergeCell ref="A50:A51"/>
    <mergeCell ref="C50:C51"/>
    <mergeCell ref="A52:A53"/>
    <mergeCell ref="C52:C53"/>
    <mergeCell ref="A54:A55"/>
    <mergeCell ref="C54:C55"/>
    <mergeCell ref="B50:B51"/>
    <mergeCell ref="B52:B53"/>
    <mergeCell ref="B54:B55"/>
    <mergeCell ref="A44:A45"/>
    <mergeCell ref="C44:C45"/>
    <mergeCell ref="A46:A47"/>
    <mergeCell ref="C46:C47"/>
    <mergeCell ref="A48:A49"/>
    <mergeCell ref="C48:C49"/>
    <mergeCell ref="B44:B45"/>
    <mergeCell ref="B46:B47"/>
    <mergeCell ref="B48:B49"/>
    <mergeCell ref="A38:A39"/>
    <mergeCell ref="C38:C39"/>
    <mergeCell ref="A40:A41"/>
    <mergeCell ref="C40:C41"/>
    <mergeCell ref="A42:A43"/>
    <mergeCell ref="C42:C43"/>
    <mergeCell ref="B38:B39"/>
    <mergeCell ref="B40:B41"/>
    <mergeCell ref="B42:B43"/>
    <mergeCell ref="A32:A33"/>
    <mergeCell ref="C32:C33"/>
    <mergeCell ref="A34:A35"/>
    <mergeCell ref="C34:C35"/>
    <mergeCell ref="A36:A37"/>
    <mergeCell ref="C36:C37"/>
    <mergeCell ref="B32:B33"/>
    <mergeCell ref="B34:B35"/>
    <mergeCell ref="B36:B37"/>
    <mergeCell ref="A26:A27"/>
    <mergeCell ref="C26:C27"/>
    <mergeCell ref="A28:A29"/>
    <mergeCell ref="C28:C29"/>
    <mergeCell ref="A30:A31"/>
    <mergeCell ref="C30:C31"/>
    <mergeCell ref="B26:B27"/>
    <mergeCell ref="B28:B29"/>
    <mergeCell ref="B30:B31"/>
    <mergeCell ref="A20:A21"/>
    <mergeCell ref="C20:C21"/>
    <mergeCell ref="A22:A23"/>
    <mergeCell ref="C22:C23"/>
    <mergeCell ref="A24:A25"/>
    <mergeCell ref="C24:C25"/>
    <mergeCell ref="B20:B21"/>
    <mergeCell ref="B22:B23"/>
    <mergeCell ref="B24:B25"/>
    <mergeCell ref="A14:A15"/>
    <mergeCell ref="C14:C15"/>
    <mergeCell ref="A16:A17"/>
    <mergeCell ref="C16:C17"/>
    <mergeCell ref="A18:A19"/>
    <mergeCell ref="C18:C19"/>
    <mergeCell ref="B14:B15"/>
    <mergeCell ref="B16:B17"/>
    <mergeCell ref="B18:B19"/>
    <mergeCell ref="A8:A9"/>
    <mergeCell ref="C8:C9"/>
    <mergeCell ref="A10:A11"/>
    <mergeCell ref="C10:C11"/>
    <mergeCell ref="A12:A13"/>
    <mergeCell ref="C12:C13"/>
    <mergeCell ref="B8:B9"/>
    <mergeCell ref="B10:B11"/>
    <mergeCell ref="B12:B13"/>
    <mergeCell ref="A2:A3"/>
    <mergeCell ref="C2:C3"/>
    <mergeCell ref="A4:A5"/>
    <mergeCell ref="C4:C5"/>
    <mergeCell ref="A6:A7"/>
    <mergeCell ref="C6:C7"/>
    <mergeCell ref="B2:B3"/>
    <mergeCell ref="B4:B5"/>
    <mergeCell ref="B6:B7"/>
  </mergeCells>
  <phoneticPr fontId="2" type="noConversion"/>
  <pageMargins left="0.7" right="0.7" top="0.75" bottom="0.75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100" workbookViewId="0">
      <selection activeCell="K118" sqref="K118"/>
    </sheetView>
  </sheetViews>
  <sheetFormatPr defaultRowHeight="16.2" x14ac:dyDescent="0.3"/>
  <cols>
    <col min="1" max="1" width="6" style="42" bestFit="1" customWidth="1"/>
    <col min="2" max="2" width="7" style="42" bestFit="1" customWidth="1"/>
    <col min="3" max="3" width="10.44140625" style="42" bestFit="1" customWidth="1"/>
  </cols>
  <sheetData>
    <row r="1" spans="1:8" x14ac:dyDescent="0.3">
      <c r="A1" s="40" t="s">
        <v>305</v>
      </c>
      <c r="B1" s="40" t="s">
        <v>639</v>
      </c>
      <c r="C1" s="40" t="s">
        <v>308</v>
      </c>
    </row>
    <row r="2" spans="1:8" ht="16.8" thickBot="1" x14ac:dyDescent="0.35">
      <c r="A2" s="50">
        <v>22</v>
      </c>
      <c r="B2" s="50" t="str">
        <f>VLOOKUP(A:A,男子單打!A3:D62,2,FALSE)</f>
        <v>商二2</v>
      </c>
      <c r="C2" s="50" t="str">
        <f>VLOOKUP(A:A,男子單打!A3:D62,3,FALSE)</f>
        <v>許宸碩</v>
      </c>
      <c r="E2" s="25"/>
    </row>
    <row r="3" spans="1:8" ht="16.8" thickTop="1" x14ac:dyDescent="0.3">
      <c r="A3" s="50"/>
      <c r="B3" s="50"/>
      <c r="C3" s="50"/>
      <c r="D3" s="26"/>
      <c r="E3" s="30"/>
    </row>
    <row r="4" spans="1:8" ht="16.8" thickBot="1" x14ac:dyDescent="0.35">
      <c r="A4" s="50">
        <v>23</v>
      </c>
      <c r="B4" s="50" t="str">
        <f>VLOOKUP(A:A,男子單打!A3:D62,2,FALSE)</f>
        <v>商二4</v>
      </c>
      <c r="C4" s="50" t="str">
        <f>VLOOKUP(A:A,男子單打!A3:D62,3,FALSE)</f>
        <v>蕭詠遠</v>
      </c>
      <c r="E4" s="31"/>
    </row>
    <row r="5" spans="1:8" ht="17.399999999999999" thickTop="1" thickBot="1" x14ac:dyDescent="0.35">
      <c r="A5" s="50"/>
      <c r="B5" s="50"/>
      <c r="C5" s="50"/>
      <c r="D5" s="27"/>
      <c r="E5" s="31"/>
      <c r="F5" s="38"/>
    </row>
    <row r="6" spans="1:8" ht="17.399999999999999" thickTop="1" thickBot="1" x14ac:dyDescent="0.35">
      <c r="A6" s="50">
        <v>43</v>
      </c>
      <c r="B6" s="50" t="str">
        <f>VLOOKUP(A:A,男子單打!A3:D62,2,FALSE)</f>
        <v>資二1</v>
      </c>
      <c r="C6" s="50" t="str">
        <f>VLOOKUP(A:A,男子單打!A3:D62,3,FALSE)</f>
        <v>范子綸</v>
      </c>
      <c r="D6" s="29"/>
      <c r="E6" s="37"/>
      <c r="F6" s="31"/>
    </row>
    <row r="7" spans="1:8" ht="17.399999999999999" thickTop="1" thickBot="1" x14ac:dyDescent="0.35">
      <c r="A7" s="50"/>
      <c r="B7" s="50"/>
      <c r="C7" s="50"/>
      <c r="F7" s="31"/>
      <c r="G7" s="36"/>
    </row>
    <row r="8" spans="1:8" ht="17.399999999999999" thickTop="1" thickBot="1" x14ac:dyDescent="0.35">
      <c r="A8" s="50">
        <v>21</v>
      </c>
      <c r="B8" s="50" t="str">
        <f>VLOOKUP(A:A,男子單打!A3:D62,2,FALSE)</f>
        <v>商二2</v>
      </c>
      <c r="C8" s="50" t="str">
        <f>VLOOKUP(A:A,男子單打!A3:D62,3,FALSE)</f>
        <v>陳學範</v>
      </c>
      <c r="D8" s="24"/>
      <c r="F8" s="31"/>
      <c r="G8" s="30"/>
    </row>
    <row r="9" spans="1:8" ht="17.399999999999999" thickTop="1" thickBot="1" x14ac:dyDescent="0.35">
      <c r="A9" s="50"/>
      <c r="B9" s="50"/>
      <c r="C9" s="50"/>
      <c r="D9" s="27"/>
      <c r="F9" s="31"/>
      <c r="G9" s="31"/>
    </row>
    <row r="10" spans="1:8" ht="17.399999999999999" thickTop="1" thickBot="1" x14ac:dyDescent="0.35">
      <c r="A10" s="50">
        <v>15</v>
      </c>
      <c r="B10" s="50" t="str">
        <f>VLOOKUP(A:A,男子單打!A3:D62,2,FALSE)</f>
        <v>商一2</v>
      </c>
      <c r="C10" s="50" t="str">
        <f>VLOOKUP(A:A,男子單打!A3:D62,3,FALSE)</f>
        <v>呂緯禎</v>
      </c>
      <c r="D10" s="29"/>
      <c r="E10" s="38"/>
      <c r="F10" s="31"/>
      <c r="G10" s="31"/>
    </row>
    <row r="11" spans="1:8" ht="17.399999999999999" thickTop="1" thickBot="1" x14ac:dyDescent="0.35">
      <c r="A11" s="50"/>
      <c r="B11" s="50"/>
      <c r="C11" s="50"/>
      <c r="E11" s="31"/>
      <c r="F11" s="32"/>
      <c r="G11" s="31"/>
    </row>
    <row r="12" spans="1:8" ht="17.399999999999999" thickTop="1" thickBot="1" x14ac:dyDescent="0.35">
      <c r="A12" s="50">
        <v>37</v>
      </c>
      <c r="B12" s="50" t="str">
        <f>VLOOKUP(A:A,男子單打!A3:D62,2,FALSE)</f>
        <v>資一1</v>
      </c>
      <c r="C12" s="50" t="str">
        <f>VLOOKUP(A:A,男子單打!A3:D62,3,FALSE)</f>
        <v>林丙弘</v>
      </c>
      <c r="E12" s="31"/>
      <c r="G12" s="31"/>
    </row>
    <row r="13" spans="1:8" ht="17.399999999999999" thickTop="1" thickBot="1" x14ac:dyDescent="0.35">
      <c r="A13" s="50"/>
      <c r="B13" s="50"/>
      <c r="C13" s="50"/>
      <c r="D13" s="27"/>
      <c r="E13" s="33"/>
      <c r="G13" s="31"/>
    </row>
    <row r="14" spans="1:8" ht="17.399999999999999" thickTop="1" thickBot="1" x14ac:dyDescent="0.35">
      <c r="A14" s="50">
        <v>25</v>
      </c>
      <c r="B14" s="50" t="str">
        <f>VLOOKUP(A:A,男子單打!A3:D62,2,FALSE)</f>
        <v>商二4</v>
      </c>
      <c r="C14" s="50" t="str">
        <f>VLOOKUP(A:A,男子單打!A3:D62,3,FALSE)</f>
        <v>魏祥恩</v>
      </c>
      <c r="D14" s="29"/>
      <c r="E14" s="37"/>
      <c r="G14" s="31"/>
    </row>
    <row r="15" spans="1:8" ht="17.399999999999999" thickTop="1" thickBot="1" x14ac:dyDescent="0.35">
      <c r="A15" s="50"/>
      <c r="B15" s="50"/>
      <c r="C15" s="50"/>
      <c r="D15" s="26"/>
      <c r="G15" s="31"/>
      <c r="H15" s="36"/>
    </row>
    <row r="16" spans="1:8" ht="17.399999999999999" thickTop="1" thickBot="1" x14ac:dyDescent="0.35">
      <c r="A16" s="50">
        <v>1</v>
      </c>
      <c r="B16" s="50" t="str">
        <f>VLOOKUP(A:A,男子單打!A3:D62,2,FALSE)</f>
        <v>高一1</v>
      </c>
      <c r="C16" s="50" t="str">
        <f>VLOOKUP(A:A,男子單打!A3:D62,3,FALSE)</f>
        <v>尹新霖</v>
      </c>
      <c r="G16" s="31"/>
      <c r="H16" s="30"/>
    </row>
    <row r="17" spans="1:9" ht="17.399999999999999" thickTop="1" thickBot="1" x14ac:dyDescent="0.35">
      <c r="A17" s="50"/>
      <c r="B17" s="50"/>
      <c r="C17" s="50"/>
      <c r="D17" s="27"/>
      <c r="G17" s="31"/>
      <c r="H17" s="31"/>
    </row>
    <row r="18" spans="1:9" ht="17.399999999999999" thickTop="1" thickBot="1" x14ac:dyDescent="0.35">
      <c r="A18" s="50">
        <v>24</v>
      </c>
      <c r="B18" s="50" t="str">
        <f>VLOOKUP(A:A,男子單打!A3:D62,2,FALSE)</f>
        <v>商二4</v>
      </c>
      <c r="C18" s="50" t="str">
        <f>VLOOKUP(A:A,男子單打!A3:D62,3,FALSE)</f>
        <v>周佑庭</v>
      </c>
      <c r="D18" s="29"/>
      <c r="E18" s="38"/>
      <c r="G18" s="31"/>
      <c r="H18" s="31"/>
    </row>
    <row r="19" spans="1:9" ht="17.399999999999999" thickTop="1" thickBot="1" x14ac:dyDescent="0.35">
      <c r="A19" s="50"/>
      <c r="B19" s="50"/>
      <c r="C19" s="50"/>
      <c r="E19" s="31" t="e">
        <f>VLOOKUP(A:A,男子單打!A3:D62,3,FALSE)</f>
        <v>#N/A</v>
      </c>
      <c r="F19" s="36"/>
      <c r="G19" s="31"/>
      <c r="H19" s="31"/>
    </row>
    <row r="20" spans="1:9" ht="17.399999999999999" thickTop="1" thickBot="1" x14ac:dyDescent="0.35">
      <c r="A20" s="50">
        <v>13</v>
      </c>
      <c r="B20" s="50" t="str">
        <f>VLOOKUP(A:A,男子單打!A3:D62,2,FALSE)</f>
        <v>商一2</v>
      </c>
      <c r="C20" s="50" t="str">
        <f>VLOOKUP(A:A,男子單打!A3:D62,3,FALSE)</f>
        <v>林泓廷</v>
      </c>
      <c r="D20" s="24"/>
      <c r="E20" s="31"/>
      <c r="F20" s="30"/>
      <c r="G20" s="31"/>
      <c r="H20" s="31"/>
    </row>
    <row r="21" spans="1:9" ht="17.399999999999999" thickTop="1" thickBot="1" x14ac:dyDescent="0.35">
      <c r="A21" s="50"/>
      <c r="B21" s="50"/>
      <c r="C21" s="50"/>
      <c r="D21" s="27"/>
      <c r="E21" s="32"/>
      <c r="F21" s="31"/>
      <c r="G21" s="31"/>
      <c r="H21" s="31"/>
    </row>
    <row r="22" spans="1:9" ht="17.399999999999999" thickTop="1" thickBot="1" x14ac:dyDescent="0.35">
      <c r="A22" s="50">
        <v>4</v>
      </c>
      <c r="B22" s="50" t="str">
        <f>VLOOKUP(A:A,男子單打!A3:D62,2,FALSE)</f>
        <v>高一2</v>
      </c>
      <c r="C22" s="50" t="str">
        <f>VLOOKUP(A:A,男子單打!A3:D62,3,FALSE)</f>
        <v>鄭宇浩</v>
      </c>
      <c r="D22" s="29"/>
      <c r="F22" s="31"/>
      <c r="G22" s="31"/>
      <c r="H22" s="31"/>
    </row>
    <row r="23" spans="1:9" ht="17.399999999999999" thickTop="1" thickBot="1" x14ac:dyDescent="0.35">
      <c r="A23" s="50"/>
      <c r="B23" s="50"/>
      <c r="C23" s="50"/>
      <c r="F23" s="31"/>
      <c r="G23" s="31"/>
      <c r="H23" s="31"/>
    </row>
    <row r="24" spans="1:9" ht="17.399999999999999" thickTop="1" thickBot="1" x14ac:dyDescent="0.35">
      <c r="A24" s="50">
        <v>50</v>
      </c>
      <c r="B24" s="46" t="str">
        <f>VLOOKUP(A:A,男子單打!A3:D62,2,FALSE)</f>
        <v>資二2</v>
      </c>
      <c r="C24" s="50" t="str">
        <f>VLOOKUP(A:A,男子單打!A3:D62,3,FALSE)</f>
        <v>邱奕樺</v>
      </c>
      <c r="F24" s="31"/>
      <c r="G24" s="37"/>
      <c r="H24" s="31"/>
    </row>
    <row r="25" spans="1:9" ht="17.399999999999999" thickTop="1" thickBot="1" x14ac:dyDescent="0.35">
      <c r="A25" s="50"/>
      <c r="B25" s="47"/>
      <c r="C25" s="50"/>
      <c r="D25" s="27"/>
      <c r="F25" s="31"/>
      <c r="H25" s="31"/>
    </row>
    <row r="26" spans="1:9" ht="17.399999999999999" thickTop="1" thickBot="1" x14ac:dyDescent="0.35">
      <c r="A26" s="50">
        <v>20</v>
      </c>
      <c r="B26" s="50" t="str">
        <f>VLOOKUP(A:A,男子單打!A3:D62,2,FALSE)</f>
        <v>商二1</v>
      </c>
      <c r="C26" s="50" t="str">
        <f>VLOOKUP(A:A,男子單打!A3:D62,3,FALSE)</f>
        <v>邱奕撳</v>
      </c>
      <c r="D26" s="29"/>
      <c r="E26" s="38"/>
      <c r="F26" s="31"/>
      <c r="H26" s="31"/>
    </row>
    <row r="27" spans="1:9" ht="17.399999999999999" thickTop="1" thickBot="1" x14ac:dyDescent="0.35">
      <c r="A27" s="50"/>
      <c r="B27" s="50"/>
      <c r="C27" s="50"/>
      <c r="D27" s="26"/>
      <c r="E27" s="31"/>
      <c r="F27" s="33"/>
      <c r="H27" s="31"/>
    </row>
    <row r="28" spans="1:9" ht="17.399999999999999" thickTop="1" thickBot="1" x14ac:dyDescent="0.35">
      <c r="A28" s="50">
        <v>36</v>
      </c>
      <c r="B28" s="50" t="str">
        <f>VLOOKUP(A:A,男子單打!A3:D62,2,FALSE)</f>
        <v>資一1</v>
      </c>
      <c r="C28" s="50" t="str">
        <f>VLOOKUP(A:A,男子單打!A3:D62,3,FALSE)</f>
        <v>王世賢</v>
      </c>
      <c r="E28" s="31"/>
      <c r="F28" s="37"/>
      <c r="H28" s="31"/>
    </row>
    <row r="29" spans="1:9" ht="17.399999999999999" thickTop="1" thickBot="1" x14ac:dyDescent="0.35">
      <c r="A29" s="50"/>
      <c r="B29" s="50"/>
      <c r="C29" s="50"/>
      <c r="D29" s="27"/>
      <c r="E29" s="32"/>
      <c r="H29" s="31"/>
    </row>
    <row r="30" spans="1:9" ht="17.399999999999999" thickTop="1" thickBot="1" x14ac:dyDescent="0.35">
      <c r="A30" s="50">
        <v>9</v>
      </c>
      <c r="B30" s="50" t="str">
        <f>VLOOKUP(A:A,男子單打!A3:D62,2,FALSE)</f>
        <v>高一4</v>
      </c>
      <c r="C30" s="50" t="str">
        <f>VLOOKUP(A:A,男子單打!A3:D62,3,FALSE)</f>
        <v>宮尚崙</v>
      </c>
      <c r="D30" s="29"/>
      <c r="H30" s="31"/>
    </row>
    <row r="31" spans="1:9" ht="17.399999999999999" thickTop="1" thickBot="1" x14ac:dyDescent="0.35">
      <c r="A31" s="50"/>
      <c r="B31" s="50"/>
      <c r="C31" s="50"/>
      <c r="H31" s="31"/>
      <c r="I31" s="36"/>
    </row>
    <row r="32" spans="1:9" ht="17.399999999999999" thickTop="1" thickBot="1" x14ac:dyDescent="0.35">
      <c r="A32" s="50">
        <v>44</v>
      </c>
      <c r="B32" s="50" t="str">
        <f>VLOOKUP(A:A,男子單打!A3:D62,2,FALSE)</f>
        <v>資二1</v>
      </c>
      <c r="C32" s="50" t="str">
        <f>VLOOKUP(A:A,男子單打!A3:D62,3,FALSE)</f>
        <v>吳政哲</v>
      </c>
      <c r="H32" s="31"/>
      <c r="I32" s="30"/>
    </row>
    <row r="33" spans="1:9" ht="17.399999999999999" thickTop="1" thickBot="1" x14ac:dyDescent="0.35">
      <c r="A33" s="50"/>
      <c r="B33" s="50"/>
      <c r="C33" s="50"/>
      <c r="D33" s="27"/>
      <c r="H33" s="31"/>
      <c r="I33" s="31"/>
    </row>
    <row r="34" spans="1:9" ht="17.399999999999999" thickTop="1" thickBot="1" x14ac:dyDescent="0.35">
      <c r="A34" s="50">
        <v>45</v>
      </c>
      <c r="B34" s="50" t="str">
        <f>VLOOKUP(A:A,男子單打!A3:D62,2,FALSE)</f>
        <v>資二1</v>
      </c>
      <c r="C34" s="50" t="str">
        <f>VLOOKUP(A:A,男子單打!A3:D62,3,FALSE)</f>
        <v>符立誠</v>
      </c>
      <c r="D34" s="29"/>
      <c r="E34" s="38"/>
      <c r="H34" s="31"/>
      <c r="I34" s="31"/>
    </row>
    <row r="35" spans="1:9" ht="17.399999999999999" thickTop="1" thickBot="1" x14ac:dyDescent="0.35">
      <c r="A35" s="50"/>
      <c r="B35" s="50"/>
      <c r="C35" s="50"/>
      <c r="E35" s="31"/>
      <c r="H35" s="31"/>
      <c r="I35" s="31"/>
    </row>
    <row r="36" spans="1:9" ht="17.399999999999999" thickTop="1" thickBot="1" x14ac:dyDescent="0.35">
      <c r="A36" s="50">
        <v>47</v>
      </c>
      <c r="B36" s="50" t="str">
        <f>VLOOKUP(A:A,男子單打!A3:D62,2,FALSE)</f>
        <v>資二2</v>
      </c>
      <c r="C36" s="50" t="str">
        <f>VLOOKUP(A:A,男子單打!A3:D62,3,FALSE)</f>
        <v>劉文洋</v>
      </c>
      <c r="E36" s="31"/>
      <c r="F36" s="38"/>
      <c r="H36" s="31"/>
      <c r="I36" s="31"/>
    </row>
    <row r="37" spans="1:9" ht="17.399999999999999" thickTop="1" thickBot="1" x14ac:dyDescent="0.35">
      <c r="A37" s="50"/>
      <c r="B37" s="50"/>
      <c r="C37" s="50"/>
      <c r="D37" s="27"/>
      <c r="E37" s="33"/>
      <c r="F37" s="31"/>
      <c r="H37" s="31"/>
      <c r="I37" s="31"/>
    </row>
    <row r="38" spans="1:9" ht="17.399999999999999" thickTop="1" thickBot="1" x14ac:dyDescent="0.35">
      <c r="A38" s="50">
        <v>32</v>
      </c>
      <c r="B38" s="50" t="str">
        <f>VLOOKUP(A:A,男子單打!A3:D62,2,FALSE)</f>
        <v>國三4</v>
      </c>
      <c r="C38" s="50" t="str">
        <f>VLOOKUP(A:A,男子單打!A3:D62,3,FALSE)</f>
        <v>張政紳</v>
      </c>
      <c r="D38" s="29"/>
      <c r="E38" s="37"/>
      <c r="F38" s="31"/>
      <c r="H38" s="31"/>
      <c r="I38" s="31"/>
    </row>
    <row r="39" spans="1:9" ht="17.399999999999999" thickTop="1" thickBot="1" x14ac:dyDescent="0.35">
      <c r="A39" s="50"/>
      <c r="B39" s="50"/>
      <c r="C39" s="50"/>
      <c r="D39" s="26"/>
      <c r="F39" s="31"/>
      <c r="H39" s="31"/>
      <c r="I39" s="31"/>
    </row>
    <row r="40" spans="1:9" ht="17.399999999999999" thickTop="1" thickBot="1" x14ac:dyDescent="0.35">
      <c r="A40" s="50">
        <v>14</v>
      </c>
      <c r="B40" s="50" t="str">
        <f>VLOOKUP(A:A,男子單打!A3:D62,2,FALSE)</f>
        <v>商一2</v>
      </c>
      <c r="C40" s="50" t="str">
        <f>VLOOKUP(A:A,男子單打!A3:D62,3,FALSE)</f>
        <v>林家緯</v>
      </c>
      <c r="F40" s="31"/>
      <c r="G40" s="38"/>
      <c r="H40" s="31"/>
      <c r="I40" s="31"/>
    </row>
    <row r="41" spans="1:9" ht="17.399999999999999" thickTop="1" thickBot="1" x14ac:dyDescent="0.35">
      <c r="A41" s="50"/>
      <c r="B41" s="50"/>
      <c r="C41" s="50"/>
      <c r="D41" s="27"/>
      <c r="F41" s="31"/>
      <c r="G41" s="31"/>
      <c r="H41" s="31"/>
      <c r="I41" s="31"/>
    </row>
    <row r="42" spans="1:9" ht="17.399999999999999" thickTop="1" thickBot="1" x14ac:dyDescent="0.35">
      <c r="A42" s="50">
        <v>33</v>
      </c>
      <c r="B42" s="50" t="str">
        <f>VLOOKUP(A:A,男子單打!A3:D62,2,FALSE)</f>
        <v>國三4</v>
      </c>
      <c r="C42" s="50" t="str">
        <f>VLOOKUP(A:A,男子單打!A3:D62,3,FALSE)</f>
        <v>陳咏聖</v>
      </c>
      <c r="D42" s="29"/>
      <c r="E42" s="38"/>
      <c r="F42" s="31"/>
      <c r="G42" s="31"/>
      <c r="H42" s="31"/>
      <c r="I42" s="31"/>
    </row>
    <row r="43" spans="1:9" ht="17.399999999999999" thickTop="1" thickBot="1" x14ac:dyDescent="0.35">
      <c r="A43" s="50"/>
      <c r="B43" s="50"/>
      <c r="C43" s="50"/>
      <c r="D43" s="26"/>
      <c r="E43" s="31"/>
      <c r="F43" s="32"/>
      <c r="G43" s="31"/>
      <c r="H43" s="31"/>
      <c r="I43" s="31"/>
    </row>
    <row r="44" spans="1:9" ht="17.399999999999999" thickTop="1" thickBot="1" x14ac:dyDescent="0.35">
      <c r="A44" s="50">
        <v>10</v>
      </c>
      <c r="B44" s="50" t="str">
        <f>VLOOKUP(A:A,男子單打!A3:D62,2,FALSE)</f>
        <v>高一4</v>
      </c>
      <c r="C44" s="50" t="str">
        <f>VLOOKUP(A:A,男子單打!A3:D62,3,FALSE)</f>
        <v>莊竣宇</v>
      </c>
      <c r="E44" s="31"/>
      <c r="G44" s="31"/>
      <c r="H44" s="31"/>
      <c r="I44" s="31"/>
    </row>
    <row r="45" spans="1:9" ht="17.399999999999999" thickTop="1" thickBot="1" x14ac:dyDescent="0.35">
      <c r="A45" s="50"/>
      <c r="B45" s="50"/>
      <c r="C45" s="50"/>
      <c r="D45" s="27"/>
      <c r="E45" s="32"/>
      <c r="G45" s="31"/>
      <c r="H45" s="31"/>
      <c r="I45" s="31"/>
    </row>
    <row r="46" spans="1:9" ht="17.399999999999999" thickTop="1" thickBot="1" x14ac:dyDescent="0.35">
      <c r="A46" s="50">
        <v>60</v>
      </c>
      <c r="B46" s="50" t="str">
        <f>VLOOKUP(A:A,男子單打!A3:D62,2,FALSE)</f>
        <v>綜三2</v>
      </c>
      <c r="C46" s="50" t="str">
        <f>VLOOKUP(A:A,男子單打!A3:D62,3,FALSE)</f>
        <v>羅逸凱</v>
      </c>
      <c r="D46" s="29"/>
      <c r="G46" s="31"/>
      <c r="H46" s="31"/>
      <c r="I46" s="31"/>
    </row>
    <row r="47" spans="1:9" ht="17.399999999999999" thickTop="1" thickBot="1" x14ac:dyDescent="0.35">
      <c r="A47" s="50"/>
      <c r="B47" s="50"/>
      <c r="C47" s="50"/>
      <c r="G47" s="31"/>
      <c r="H47" s="31"/>
      <c r="I47" s="31"/>
    </row>
    <row r="48" spans="1:9" ht="17.399999999999999" thickTop="1" thickBot="1" x14ac:dyDescent="0.35">
      <c r="A48" s="50">
        <v>57</v>
      </c>
      <c r="B48" s="50" t="str">
        <f>VLOOKUP(A:A,男子單打!A3:D62,2,FALSE)</f>
        <v>粽一1</v>
      </c>
      <c r="C48" s="50" t="str">
        <f>VLOOKUP(A:A,男子單打!A3:D62,3,FALSE)</f>
        <v>游坤諺</v>
      </c>
      <c r="G48" s="31"/>
      <c r="H48" s="37"/>
      <c r="I48" s="31"/>
    </row>
    <row r="49" spans="1:10" ht="17.399999999999999" thickTop="1" thickBot="1" x14ac:dyDescent="0.35">
      <c r="A49" s="50"/>
      <c r="B49" s="50"/>
      <c r="C49" s="50"/>
      <c r="D49" s="27"/>
      <c r="G49" s="31"/>
      <c r="I49" s="31"/>
    </row>
    <row r="50" spans="1:10" ht="17.399999999999999" thickTop="1" thickBot="1" x14ac:dyDescent="0.35">
      <c r="A50" s="50">
        <v>40</v>
      </c>
      <c r="B50" s="50" t="str">
        <f>VLOOKUP(A:A,男子單打!A3:D62,2,FALSE)</f>
        <v>資一2</v>
      </c>
      <c r="C50" s="50" t="str">
        <f>VLOOKUP(A:A,男子單打!A3:D62,3,FALSE)</f>
        <v>許又升</v>
      </c>
      <c r="D50" s="29"/>
      <c r="E50" s="38"/>
      <c r="G50" s="31"/>
      <c r="I50" s="31"/>
    </row>
    <row r="51" spans="1:10" ht="17.399999999999999" thickTop="1" thickBot="1" x14ac:dyDescent="0.35">
      <c r="A51" s="50"/>
      <c r="B51" s="50"/>
      <c r="C51" s="50"/>
      <c r="E51" s="31"/>
      <c r="G51" s="31"/>
      <c r="I51" s="31"/>
    </row>
    <row r="52" spans="1:10" ht="17.399999999999999" thickTop="1" thickBot="1" x14ac:dyDescent="0.35">
      <c r="A52" s="50">
        <v>59</v>
      </c>
      <c r="B52" s="50" t="str">
        <f>VLOOKUP(A:A,男子單打!A3:D62,2,FALSE)</f>
        <v>綜三2</v>
      </c>
      <c r="C52" s="50" t="str">
        <f>VLOOKUP(A:A,男子單打!A3:D62,3,FALSE)</f>
        <v>袁華勗</v>
      </c>
      <c r="E52" s="31"/>
      <c r="F52" s="38"/>
      <c r="G52" s="31"/>
      <c r="I52" s="31"/>
    </row>
    <row r="53" spans="1:10" ht="17.399999999999999" thickTop="1" thickBot="1" x14ac:dyDescent="0.35">
      <c r="A53" s="50"/>
      <c r="B53" s="50"/>
      <c r="C53" s="50"/>
      <c r="D53" s="27"/>
      <c r="E53" s="32"/>
      <c r="F53" s="31"/>
      <c r="G53" s="31"/>
      <c r="I53" s="31"/>
    </row>
    <row r="54" spans="1:10" ht="17.399999999999999" thickTop="1" thickBot="1" x14ac:dyDescent="0.35">
      <c r="A54" s="50">
        <v>26</v>
      </c>
      <c r="B54" s="50" t="str">
        <f>VLOOKUP(A:A,男子單打!A3:D62,2,FALSE)</f>
        <v>商二4</v>
      </c>
      <c r="C54" s="50" t="str">
        <f>VLOOKUP(A:A,男子單打!A3:D62,3,FALSE)</f>
        <v>范宏章</v>
      </c>
      <c r="D54" s="29"/>
      <c r="F54" s="31"/>
      <c r="G54" s="31"/>
      <c r="I54" s="31"/>
    </row>
    <row r="55" spans="1:10" ht="17.399999999999999" thickTop="1" thickBot="1" x14ac:dyDescent="0.35">
      <c r="A55" s="50"/>
      <c r="B55" s="50"/>
      <c r="C55" s="50"/>
      <c r="F55" s="31"/>
      <c r="G55" s="32"/>
      <c r="I55" s="31"/>
    </row>
    <row r="56" spans="1:10" ht="17.399999999999999" thickTop="1" thickBot="1" x14ac:dyDescent="0.35">
      <c r="A56" s="50">
        <v>30</v>
      </c>
      <c r="B56" s="50" t="str">
        <f>VLOOKUP(A:A,男子單打!A3:D62,2,FALSE)</f>
        <v>國三1</v>
      </c>
      <c r="C56" s="50" t="str">
        <f>VLOOKUP(A:A,男子單打!A3:D62,3,FALSE)</f>
        <v>陳俊榕</v>
      </c>
      <c r="F56" s="31"/>
      <c r="I56" s="31"/>
    </row>
    <row r="57" spans="1:10" ht="17.399999999999999" thickTop="1" thickBot="1" x14ac:dyDescent="0.35">
      <c r="A57" s="50"/>
      <c r="B57" s="50"/>
      <c r="C57" s="50"/>
      <c r="D57" s="27"/>
      <c r="F57" s="31"/>
      <c r="I57" s="31"/>
    </row>
    <row r="58" spans="1:10" ht="17.399999999999999" thickTop="1" thickBot="1" x14ac:dyDescent="0.35">
      <c r="A58" s="50">
        <v>8</v>
      </c>
      <c r="B58" s="50" t="str">
        <f>VLOOKUP(A:A,男子單打!A3:D62,2,FALSE)</f>
        <v>高一3</v>
      </c>
      <c r="C58" s="50" t="str">
        <f>VLOOKUP(A:A,男子單打!A3:D62,3,FALSE)</f>
        <v>林育緯</v>
      </c>
      <c r="D58" s="28"/>
      <c r="E58" s="38"/>
      <c r="F58" s="32"/>
      <c r="I58" s="31"/>
    </row>
    <row r="59" spans="1:10" ht="16.8" thickTop="1" x14ac:dyDescent="0.3">
      <c r="A59" s="50"/>
      <c r="B59" s="50"/>
      <c r="C59" s="50"/>
      <c r="D59" s="26"/>
      <c r="E59" s="31"/>
      <c r="I59" s="31"/>
    </row>
    <row r="60" spans="1:10" ht="16.8" thickBot="1" x14ac:dyDescent="0.35">
      <c r="A60" s="50">
        <v>2</v>
      </c>
      <c r="B60" s="50" t="str">
        <f>VLOOKUP(A:A,男子單打!A3:D62,2,FALSE)</f>
        <v>高一1</v>
      </c>
      <c r="C60" s="50" t="str">
        <f>VLOOKUP(A:A,男子單打!A3:D62,3,FALSE)</f>
        <v>劉惟功</v>
      </c>
      <c r="E60" s="33"/>
      <c r="I60" s="31"/>
    </row>
    <row r="61" spans="1:10" ht="17.399999999999999" thickTop="1" thickBot="1" x14ac:dyDescent="0.35">
      <c r="A61" s="50"/>
      <c r="B61" s="50"/>
      <c r="C61" s="50"/>
      <c r="D61" s="26"/>
      <c r="E61" s="34"/>
      <c r="I61" s="31"/>
      <c r="J61" s="36"/>
    </row>
    <row r="62" spans="1:10" ht="17.399999999999999" thickTop="1" thickBot="1" x14ac:dyDescent="0.35">
      <c r="A62" s="50">
        <v>28</v>
      </c>
      <c r="B62" s="50" t="str">
        <f>VLOOKUP(A:A,男子單打!A3:D62,2,FALSE)</f>
        <v>國二3</v>
      </c>
      <c r="C62" s="50" t="str">
        <f>VLOOKUP(A:A,男子單打!A3:D62,3,FALSE)</f>
        <v>麥維程</v>
      </c>
      <c r="E62" s="25"/>
      <c r="I62" s="31"/>
    </row>
    <row r="63" spans="1:10" ht="16.8" thickTop="1" x14ac:dyDescent="0.3">
      <c r="A63" s="50"/>
      <c r="B63" s="50"/>
      <c r="C63" s="50"/>
      <c r="D63" s="26"/>
      <c r="E63" s="30"/>
      <c r="I63" s="31"/>
    </row>
    <row r="64" spans="1:10" ht="16.8" thickBot="1" x14ac:dyDescent="0.35">
      <c r="A64" s="50">
        <v>29</v>
      </c>
      <c r="B64" s="50" t="str">
        <f>VLOOKUP(A:A,男子單打!A3:D62,2,FALSE)</f>
        <v>國二4</v>
      </c>
      <c r="C64" s="50" t="str">
        <f>VLOOKUP(A:A,男子單打!A3:D62,3,FALSE)</f>
        <v>袁培鈞</v>
      </c>
      <c r="E64" s="31"/>
      <c r="I64" s="31"/>
    </row>
    <row r="65" spans="1:9" ht="17.399999999999999" thickTop="1" thickBot="1" x14ac:dyDescent="0.35">
      <c r="A65" s="50"/>
      <c r="B65" s="50"/>
      <c r="C65" s="50"/>
      <c r="D65" s="27"/>
      <c r="E65" s="31"/>
      <c r="F65" s="38"/>
      <c r="I65" s="31"/>
    </row>
    <row r="66" spans="1:9" ht="17.399999999999999" thickTop="1" thickBot="1" x14ac:dyDescent="0.35">
      <c r="A66" s="50">
        <v>49</v>
      </c>
      <c r="B66" s="50" t="str">
        <f>VLOOKUP(A:A,男子單打!A3:D62,2,FALSE)</f>
        <v>資二2</v>
      </c>
      <c r="C66" s="50" t="str">
        <f>VLOOKUP(A:A,男子單打!A3:D62,3,FALSE)</f>
        <v>秦宇澔</v>
      </c>
      <c r="D66" s="29"/>
      <c r="E66" s="37"/>
      <c r="F66" s="31"/>
      <c r="I66" s="31"/>
    </row>
    <row r="67" spans="1:9" ht="17.399999999999999" thickTop="1" thickBot="1" x14ac:dyDescent="0.35">
      <c r="A67" s="50"/>
      <c r="B67" s="50"/>
      <c r="C67" s="50"/>
      <c r="F67" s="31"/>
      <c r="G67" s="36"/>
      <c r="I67" s="31"/>
    </row>
    <row r="68" spans="1:9" ht="17.399999999999999" thickTop="1" thickBot="1" x14ac:dyDescent="0.35">
      <c r="A68" s="50">
        <v>12</v>
      </c>
      <c r="B68" s="50" t="str">
        <f>VLOOKUP(A:A,男子單打!A3:D62,2,FALSE)</f>
        <v>高三3</v>
      </c>
      <c r="C68" s="50" t="str">
        <f>VLOOKUP(A:A,男子單打!A3:D62,3,FALSE)</f>
        <v>黃宇銓</v>
      </c>
      <c r="D68" s="24"/>
      <c r="F68" s="31"/>
      <c r="G68" s="30"/>
      <c r="I68" s="31"/>
    </row>
    <row r="69" spans="1:9" ht="17.399999999999999" thickTop="1" thickBot="1" x14ac:dyDescent="0.35">
      <c r="A69" s="50"/>
      <c r="B69" s="50"/>
      <c r="C69" s="50"/>
      <c r="D69" s="27"/>
      <c r="F69" s="31"/>
      <c r="G69" s="31"/>
      <c r="I69" s="31"/>
    </row>
    <row r="70" spans="1:9" ht="17.399999999999999" thickTop="1" thickBot="1" x14ac:dyDescent="0.35">
      <c r="A70" s="50">
        <v>11</v>
      </c>
      <c r="B70" s="50" t="str">
        <f>VLOOKUP(A:A,男子單打!A3:D62,2,FALSE)</f>
        <v>高二2</v>
      </c>
      <c r="C70" s="50" t="str">
        <f>VLOOKUP(A:A,男子單打!A3:D62,3,FALSE)</f>
        <v>張幃傑</v>
      </c>
      <c r="D70" s="29"/>
      <c r="E70" s="38"/>
      <c r="F70" s="31"/>
      <c r="G70" s="31"/>
      <c r="I70" s="31"/>
    </row>
    <row r="71" spans="1:9" ht="17.399999999999999" thickTop="1" thickBot="1" x14ac:dyDescent="0.35">
      <c r="A71" s="50"/>
      <c r="B71" s="50"/>
      <c r="C71" s="50"/>
      <c r="E71" s="31"/>
      <c r="F71" s="32"/>
      <c r="G71" s="31"/>
      <c r="I71" s="31"/>
    </row>
    <row r="72" spans="1:9" ht="17.399999999999999" thickTop="1" thickBot="1" x14ac:dyDescent="0.35">
      <c r="A72" s="50">
        <v>35</v>
      </c>
      <c r="B72" s="50" t="str">
        <f>VLOOKUP(A:A,男子單打!A3:D62,2,FALSE)</f>
        <v>國三5</v>
      </c>
      <c r="C72" s="50" t="str">
        <f>VLOOKUP(A:A,男子單打!A3:D62,3,FALSE)</f>
        <v>高葉政毅</v>
      </c>
      <c r="E72" s="31"/>
      <c r="G72" s="31"/>
      <c r="I72" s="31"/>
    </row>
    <row r="73" spans="1:9" ht="17.399999999999999" thickTop="1" thickBot="1" x14ac:dyDescent="0.35">
      <c r="A73" s="50"/>
      <c r="B73" s="50"/>
      <c r="C73" s="50"/>
      <c r="D73" s="27"/>
      <c r="E73" s="33"/>
      <c r="G73" s="31"/>
      <c r="I73" s="31"/>
    </row>
    <row r="74" spans="1:9" ht="17.399999999999999" thickTop="1" thickBot="1" x14ac:dyDescent="0.35">
      <c r="A74" s="50">
        <v>41</v>
      </c>
      <c r="B74" s="50" t="str">
        <f>VLOOKUP(A:A,男子單打!A3:D62,2,FALSE)</f>
        <v>資一2</v>
      </c>
      <c r="C74" s="50" t="str">
        <f>VLOOKUP(A:A,男子單打!A3:D62,3,FALSE)</f>
        <v>程子軒</v>
      </c>
      <c r="D74" s="29"/>
      <c r="E74" s="37"/>
      <c r="G74" s="31"/>
      <c r="I74" s="31"/>
    </row>
    <row r="75" spans="1:9" ht="17.399999999999999" thickTop="1" thickBot="1" x14ac:dyDescent="0.35">
      <c r="A75" s="50"/>
      <c r="B75" s="50"/>
      <c r="C75" s="50"/>
      <c r="D75" s="26"/>
      <c r="G75" s="31"/>
      <c r="H75" s="36"/>
      <c r="I75" s="31"/>
    </row>
    <row r="76" spans="1:9" ht="17.399999999999999" thickTop="1" thickBot="1" x14ac:dyDescent="0.35">
      <c r="A76" s="50">
        <v>51</v>
      </c>
      <c r="B76" s="50" t="str">
        <f>VLOOKUP(A:A,男子單打!A3:D62,2,FALSE)</f>
        <v>資二2</v>
      </c>
      <c r="C76" s="50" t="str">
        <f>VLOOKUP(A:A,男子單打!A3:D62,3,FALSE)</f>
        <v>劉安哲</v>
      </c>
      <c r="G76" s="31"/>
      <c r="H76" s="30"/>
      <c r="I76" s="31"/>
    </row>
    <row r="77" spans="1:9" ht="17.399999999999999" thickTop="1" thickBot="1" x14ac:dyDescent="0.35">
      <c r="A77" s="50"/>
      <c r="B77" s="50"/>
      <c r="C77" s="50"/>
      <c r="D77" s="27"/>
      <c r="G77" s="31"/>
      <c r="H77" s="31"/>
      <c r="I77" s="31"/>
    </row>
    <row r="78" spans="1:9" ht="17.399999999999999" thickTop="1" thickBot="1" x14ac:dyDescent="0.35">
      <c r="A78" s="50">
        <v>52</v>
      </c>
      <c r="B78" s="50" t="str">
        <f>VLOOKUP(A:A,男子單打!A3:D62,2,FALSE)</f>
        <v>資二2</v>
      </c>
      <c r="C78" s="50" t="str">
        <f>VLOOKUP(A:A,男子單打!A3:D62,3,FALSE)</f>
        <v>林延諭</v>
      </c>
      <c r="D78" s="29"/>
      <c r="E78" s="38"/>
      <c r="G78" s="31"/>
      <c r="H78" s="31"/>
      <c r="I78" s="31"/>
    </row>
    <row r="79" spans="1:9" ht="17.399999999999999" thickTop="1" thickBot="1" x14ac:dyDescent="0.35">
      <c r="A79" s="50"/>
      <c r="B79" s="50"/>
      <c r="C79" s="50"/>
      <c r="E79" s="31"/>
      <c r="F79" s="36"/>
      <c r="G79" s="31"/>
      <c r="H79" s="31"/>
      <c r="I79" s="31"/>
    </row>
    <row r="80" spans="1:9" ht="17.399999999999999" thickTop="1" thickBot="1" x14ac:dyDescent="0.35">
      <c r="A80" s="50">
        <v>16</v>
      </c>
      <c r="B80" s="50" t="str">
        <f>VLOOKUP(A:A,男子單打!A3:D62,2,FALSE)</f>
        <v>商一2</v>
      </c>
      <c r="C80" s="50" t="str">
        <f>VLOOKUP(A:A,男子單打!A3:D62,3,FALSE)</f>
        <v>宋承宏</v>
      </c>
      <c r="D80" s="24"/>
      <c r="E80" s="31"/>
      <c r="F80" s="30"/>
      <c r="G80" s="31"/>
      <c r="H80" s="31"/>
      <c r="I80" s="31"/>
    </row>
    <row r="81" spans="1:9" ht="17.399999999999999" thickTop="1" thickBot="1" x14ac:dyDescent="0.35">
      <c r="A81" s="50"/>
      <c r="B81" s="50"/>
      <c r="C81" s="50"/>
      <c r="D81" s="27"/>
      <c r="E81" s="32"/>
      <c r="F81" s="31"/>
      <c r="G81" s="31"/>
      <c r="H81" s="31"/>
      <c r="I81" s="31"/>
    </row>
    <row r="82" spans="1:9" ht="17.399999999999999" thickTop="1" thickBot="1" x14ac:dyDescent="0.35">
      <c r="A82" s="50">
        <v>18</v>
      </c>
      <c r="B82" s="50" t="str">
        <f>VLOOKUP(A:A,男子單打!A3:D62,2,FALSE)</f>
        <v>商一3</v>
      </c>
      <c r="C82" s="50" t="str">
        <f>VLOOKUP(A:A,男子單打!A3:D62,3,FALSE)</f>
        <v>賴柏辰</v>
      </c>
      <c r="D82" s="29"/>
      <c r="F82" s="31"/>
      <c r="G82" s="31"/>
      <c r="H82" s="31"/>
      <c r="I82" s="31"/>
    </row>
    <row r="83" spans="1:9" ht="17.399999999999999" thickTop="1" thickBot="1" x14ac:dyDescent="0.35">
      <c r="A83" s="50"/>
      <c r="B83" s="50"/>
      <c r="C83" s="50"/>
      <c r="F83" s="31"/>
      <c r="G83" s="31"/>
      <c r="H83" s="31"/>
      <c r="I83" s="31"/>
    </row>
    <row r="84" spans="1:9" ht="17.399999999999999" thickTop="1" thickBot="1" x14ac:dyDescent="0.35">
      <c r="A84" s="50">
        <v>5</v>
      </c>
      <c r="B84" s="50" t="str">
        <f>VLOOKUP(A:A,男子單打!A3:D62,2,FALSE)</f>
        <v>高一2</v>
      </c>
      <c r="C84" s="50" t="str">
        <f>VLOOKUP(A:A,男子單打!A3:D62,3,FALSE)</f>
        <v>鍾凱祺</v>
      </c>
      <c r="F84" s="31"/>
      <c r="G84" s="37"/>
      <c r="H84" s="31"/>
      <c r="I84" s="31"/>
    </row>
    <row r="85" spans="1:9" ht="17.399999999999999" thickTop="1" thickBot="1" x14ac:dyDescent="0.35">
      <c r="A85" s="50"/>
      <c r="B85" s="50"/>
      <c r="C85" s="50"/>
      <c r="D85" s="27"/>
      <c r="F85" s="31"/>
      <c r="H85" s="31"/>
      <c r="I85" s="31"/>
    </row>
    <row r="86" spans="1:9" ht="17.399999999999999" thickTop="1" thickBot="1" x14ac:dyDescent="0.35">
      <c r="A86" s="50">
        <v>31</v>
      </c>
      <c r="B86" s="50" t="str">
        <f>VLOOKUP(A:A,男子單打!A3:D62,2,FALSE)</f>
        <v>國三3</v>
      </c>
      <c r="C86" s="50" t="str">
        <f>VLOOKUP(A:A,男子單打!A3:D62,3,FALSE)</f>
        <v>劉豪豐</v>
      </c>
      <c r="D86" s="29"/>
      <c r="E86" s="38"/>
      <c r="F86" s="31"/>
      <c r="H86" s="31"/>
      <c r="I86" s="31"/>
    </row>
    <row r="87" spans="1:9" ht="17.399999999999999" thickTop="1" thickBot="1" x14ac:dyDescent="0.35">
      <c r="A87" s="50"/>
      <c r="B87" s="50"/>
      <c r="C87" s="50"/>
      <c r="D87" s="26"/>
      <c r="E87" s="31"/>
      <c r="F87" s="33"/>
      <c r="H87" s="31"/>
      <c r="I87" s="31"/>
    </row>
    <row r="88" spans="1:9" ht="17.399999999999999" thickTop="1" thickBot="1" x14ac:dyDescent="0.35">
      <c r="A88" s="50">
        <v>34</v>
      </c>
      <c r="B88" s="50" t="str">
        <f>VLOOKUP(A:A,男子單打!A3:D62,2,FALSE)</f>
        <v>國三5</v>
      </c>
      <c r="C88" s="50" t="str">
        <f>VLOOKUP(A:A,男子單打!A3:D62,3,FALSE)</f>
        <v>鄒書楷</v>
      </c>
      <c r="E88" s="31"/>
      <c r="F88" s="37"/>
      <c r="H88" s="31"/>
      <c r="I88" s="31"/>
    </row>
    <row r="89" spans="1:9" ht="17.399999999999999" thickTop="1" thickBot="1" x14ac:dyDescent="0.35">
      <c r="A89" s="50"/>
      <c r="B89" s="50"/>
      <c r="C89" s="50"/>
      <c r="D89" s="27"/>
      <c r="E89" s="32"/>
      <c r="H89" s="31"/>
      <c r="I89" s="31"/>
    </row>
    <row r="90" spans="1:9" ht="17.399999999999999" thickTop="1" thickBot="1" x14ac:dyDescent="0.35">
      <c r="A90" s="50">
        <v>42</v>
      </c>
      <c r="B90" s="50" t="str">
        <f>VLOOKUP(A:A,男子單打!A3:D62,2,FALSE)</f>
        <v>資一2</v>
      </c>
      <c r="C90" s="50" t="str">
        <f>VLOOKUP(A:A,男子單打!A3:D62,3,FALSE)</f>
        <v>戴宸健</v>
      </c>
      <c r="D90" s="29"/>
      <c r="H90" s="31"/>
      <c r="I90" s="31"/>
    </row>
    <row r="91" spans="1:9" ht="17.399999999999999" thickTop="1" thickBot="1" x14ac:dyDescent="0.35">
      <c r="A91" s="50"/>
      <c r="B91" s="50"/>
      <c r="C91" s="50"/>
      <c r="H91" s="31"/>
      <c r="I91" s="32"/>
    </row>
    <row r="92" spans="1:9" ht="17.399999999999999" thickTop="1" thickBot="1" x14ac:dyDescent="0.35">
      <c r="A92" s="50">
        <v>38</v>
      </c>
      <c r="B92" s="50" t="str">
        <f>VLOOKUP(A:A,男子單打!A3:D62,2,FALSE)</f>
        <v>資一2</v>
      </c>
      <c r="C92" s="50" t="str">
        <f>VLOOKUP(A:A,男子單打!A3:D62,3,FALSE)</f>
        <v>鄧宇恆</v>
      </c>
      <c r="H92" s="31"/>
    </row>
    <row r="93" spans="1:9" ht="17.399999999999999" thickTop="1" thickBot="1" x14ac:dyDescent="0.35">
      <c r="A93" s="50"/>
      <c r="B93" s="50"/>
      <c r="C93" s="50"/>
      <c r="D93" s="27"/>
      <c r="H93" s="31"/>
    </row>
    <row r="94" spans="1:9" ht="17.399999999999999" thickTop="1" thickBot="1" x14ac:dyDescent="0.35">
      <c r="A94" s="50">
        <v>46</v>
      </c>
      <c r="B94" s="50" t="str">
        <f>VLOOKUP(A:A,男子單打!A3:D62,2,FALSE)</f>
        <v>資二1</v>
      </c>
      <c r="C94" s="50" t="str">
        <f>VLOOKUP(A:A,男子單打!A3:D62,3,FALSE)</f>
        <v>呂浩旻</v>
      </c>
      <c r="D94" s="29"/>
      <c r="E94" s="38"/>
      <c r="H94" s="31"/>
    </row>
    <row r="95" spans="1:9" ht="17.399999999999999" thickTop="1" thickBot="1" x14ac:dyDescent="0.35">
      <c r="A95" s="50"/>
      <c r="B95" s="50"/>
      <c r="C95" s="50"/>
      <c r="E95" s="31"/>
      <c r="H95" s="31"/>
    </row>
    <row r="96" spans="1:9" ht="17.399999999999999" thickTop="1" thickBot="1" x14ac:dyDescent="0.35">
      <c r="A96" s="50">
        <v>53</v>
      </c>
      <c r="B96" s="50" t="str">
        <f>VLOOKUP(A:A,男子單打!A3:D62,2,FALSE)</f>
        <v>資三1</v>
      </c>
      <c r="C96" s="50" t="str">
        <f>VLOOKUP(A:A,男子單打!A3:D62,3,FALSE)</f>
        <v>湯浩雲</v>
      </c>
      <c r="E96" s="31"/>
      <c r="F96" s="38"/>
      <c r="H96" s="31"/>
    </row>
    <row r="97" spans="1:8" ht="17.399999999999999" thickTop="1" thickBot="1" x14ac:dyDescent="0.35">
      <c r="A97" s="50"/>
      <c r="B97" s="50"/>
      <c r="C97" s="50"/>
      <c r="D97" s="27"/>
      <c r="E97" s="33"/>
      <c r="F97" s="31"/>
      <c r="H97" s="31"/>
    </row>
    <row r="98" spans="1:8" ht="17.399999999999999" thickTop="1" thickBot="1" x14ac:dyDescent="0.35">
      <c r="A98" s="50">
        <v>48</v>
      </c>
      <c r="B98" s="50" t="str">
        <f>VLOOKUP(A:A,男子單打!A3:D62,2,FALSE)</f>
        <v>資二2</v>
      </c>
      <c r="C98" s="50" t="str">
        <f>VLOOKUP(A:A,男子單打!A3:D62,3,FALSE)</f>
        <v>徐子桓</v>
      </c>
      <c r="D98" s="29"/>
      <c r="E98" s="37"/>
      <c r="F98" s="31"/>
      <c r="H98" s="31"/>
    </row>
    <row r="99" spans="1:8" ht="17.399999999999999" thickTop="1" thickBot="1" x14ac:dyDescent="0.35">
      <c r="A99" s="50"/>
      <c r="B99" s="50"/>
      <c r="C99" s="50"/>
      <c r="D99" s="26"/>
      <c r="F99" s="31"/>
      <c r="H99" s="31"/>
    </row>
    <row r="100" spans="1:8" ht="17.399999999999999" thickTop="1" thickBot="1" x14ac:dyDescent="0.35">
      <c r="A100" s="50">
        <v>27</v>
      </c>
      <c r="B100" s="50" t="str">
        <f>VLOOKUP(A:A,男子單打!A3:D62,2,FALSE)</f>
        <v>國一5</v>
      </c>
      <c r="C100" s="50" t="str">
        <f>VLOOKUP(A:A,男子單打!A3:D62,3,FALSE)</f>
        <v>馬楷鈞</v>
      </c>
      <c r="F100" s="31"/>
      <c r="G100" s="38"/>
      <c r="H100" s="31"/>
    </row>
    <row r="101" spans="1:8" ht="17.399999999999999" thickTop="1" thickBot="1" x14ac:dyDescent="0.35">
      <c r="A101" s="50"/>
      <c r="B101" s="50"/>
      <c r="C101" s="50"/>
      <c r="D101" s="27"/>
      <c r="F101" s="31"/>
      <c r="G101" s="31"/>
      <c r="H101" s="31"/>
    </row>
    <row r="102" spans="1:8" ht="17.399999999999999" thickTop="1" thickBot="1" x14ac:dyDescent="0.35">
      <c r="A102" s="50">
        <v>55</v>
      </c>
      <c r="B102" s="50" t="str">
        <f>VLOOKUP(A:A,男子單打!A3:D62,2,FALSE)</f>
        <v>資三2</v>
      </c>
      <c r="C102" s="50" t="str">
        <f>VLOOKUP(A:A,男子單打!A3:D62,3,FALSE)</f>
        <v>陳維軒</v>
      </c>
      <c r="D102" s="29"/>
      <c r="E102" s="38"/>
      <c r="F102" s="31"/>
      <c r="G102" s="31"/>
      <c r="H102" s="31"/>
    </row>
    <row r="103" spans="1:8" ht="17.399999999999999" thickTop="1" thickBot="1" x14ac:dyDescent="0.35">
      <c r="A103" s="50"/>
      <c r="B103" s="50"/>
      <c r="C103" s="50"/>
      <c r="D103" s="26"/>
      <c r="E103" s="31"/>
      <c r="F103" s="32"/>
      <c r="G103" s="31"/>
      <c r="H103" s="31"/>
    </row>
    <row r="104" spans="1:8" ht="17.399999999999999" thickTop="1" thickBot="1" x14ac:dyDescent="0.35">
      <c r="A104" s="50">
        <v>56</v>
      </c>
      <c r="B104" s="50" t="str">
        <f>VLOOKUP(A:A,男子單打!A3:D62,2,FALSE)</f>
        <v>資三3</v>
      </c>
      <c r="C104" s="54" t="str">
        <f>VLOOKUP(A:A,男子單打!A3:D62,3,FALSE)</f>
        <v>宋梓弘</v>
      </c>
      <c r="E104" s="31"/>
      <c r="G104" s="31"/>
      <c r="H104" s="31"/>
    </row>
    <row r="105" spans="1:8" ht="17.399999999999999" thickTop="1" thickBot="1" x14ac:dyDescent="0.35">
      <c r="A105" s="50"/>
      <c r="B105" s="50"/>
      <c r="C105" s="54"/>
      <c r="D105" s="27"/>
      <c r="E105" s="32"/>
      <c r="G105" s="31"/>
      <c r="H105" s="31"/>
    </row>
    <row r="106" spans="1:8" ht="17.399999999999999" thickTop="1" thickBot="1" x14ac:dyDescent="0.35">
      <c r="A106" s="50">
        <v>7</v>
      </c>
      <c r="B106" s="50" t="str">
        <f>VLOOKUP(A:A,男子單打!A3:D62,2,FALSE)</f>
        <v>高一2</v>
      </c>
      <c r="C106" s="50" t="str">
        <f>VLOOKUP(A:A,男子單打!A3:D62,3,FALSE)</f>
        <v>廖啟翔</v>
      </c>
      <c r="D106" s="29"/>
      <c r="G106" s="31"/>
      <c r="H106" s="31"/>
    </row>
    <row r="107" spans="1:8" ht="17.399999999999999" thickTop="1" thickBot="1" x14ac:dyDescent="0.35">
      <c r="A107" s="50"/>
      <c r="B107" s="50"/>
      <c r="C107" s="50"/>
      <c r="G107" s="31"/>
      <c r="H107" s="31"/>
    </row>
    <row r="108" spans="1:8" ht="17.399999999999999" thickTop="1" thickBot="1" x14ac:dyDescent="0.35">
      <c r="A108" s="50">
        <v>39</v>
      </c>
      <c r="B108" s="50" t="str">
        <f>VLOOKUP(A:A,男子單打!A3:D62,2,FALSE)</f>
        <v>資一2</v>
      </c>
      <c r="C108" s="50" t="str">
        <f>VLOOKUP(A:A,男子單打!A3:D62,3,FALSE)</f>
        <v>呂俊鈺</v>
      </c>
      <c r="G108" s="31"/>
      <c r="H108" s="37"/>
    </row>
    <row r="109" spans="1:8" ht="17.399999999999999" thickTop="1" thickBot="1" x14ac:dyDescent="0.35">
      <c r="A109" s="50"/>
      <c r="B109" s="50"/>
      <c r="C109" s="50"/>
      <c r="D109" s="27"/>
      <c r="G109" s="31"/>
    </row>
    <row r="110" spans="1:8" ht="17.399999999999999" thickTop="1" thickBot="1" x14ac:dyDescent="0.35">
      <c r="A110" s="50">
        <v>58</v>
      </c>
      <c r="B110" s="50" t="str">
        <f>VLOOKUP(A:A,男子單打!A3:D62,2,FALSE)</f>
        <v>綜二2</v>
      </c>
      <c r="C110" s="50" t="str">
        <f>VLOOKUP(A:A,男子單打!A3:D62,3,FALSE)</f>
        <v>符策瑋</v>
      </c>
      <c r="D110" s="29"/>
      <c r="E110" s="38"/>
      <c r="G110" s="31"/>
    </row>
    <row r="111" spans="1:8" ht="17.399999999999999" thickTop="1" thickBot="1" x14ac:dyDescent="0.35">
      <c r="A111" s="50"/>
      <c r="B111" s="50"/>
      <c r="C111" s="50"/>
      <c r="E111" s="31"/>
      <c r="G111" s="31"/>
    </row>
    <row r="112" spans="1:8" ht="17.399999999999999" thickTop="1" thickBot="1" x14ac:dyDescent="0.35">
      <c r="A112" s="50">
        <v>54</v>
      </c>
      <c r="B112" s="50" t="str">
        <f>VLOOKUP(A:A,男子單打!A3:D62,2,FALSE)</f>
        <v>資三2</v>
      </c>
      <c r="C112" s="50" t="str">
        <f>VLOOKUP(A:A,男子單打!A3:D62,3,FALSE)</f>
        <v>黃栢勛</v>
      </c>
      <c r="E112" s="31"/>
      <c r="F112" s="38"/>
      <c r="G112" s="31"/>
    </row>
    <row r="113" spans="1:7" ht="17.399999999999999" thickTop="1" thickBot="1" x14ac:dyDescent="0.35">
      <c r="A113" s="50"/>
      <c r="B113" s="50"/>
      <c r="C113" s="50"/>
      <c r="D113" s="27"/>
      <c r="E113" s="32"/>
      <c r="F113" s="31"/>
      <c r="G113" s="31"/>
    </row>
    <row r="114" spans="1:7" ht="17.399999999999999" thickTop="1" thickBot="1" x14ac:dyDescent="0.35">
      <c r="A114" s="50">
        <v>17</v>
      </c>
      <c r="B114" s="50" t="str">
        <f>VLOOKUP(A:A,男子單打!A3:D62,2,FALSE)</f>
        <v>商一3</v>
      </c>
      <c r="C114" s="50" t="str">
        <f>VLOOKUP(A:A,男子單打!A3:D62,3,FALSE)</f>
        <v>陳信</v>
      </c>
      <c r="D114" s="29"/>
      <c r="F114" s="31"/>
      <c r="G114" s="31"/>
    </row>
    <row r="115" spans="1:7" ht="17.399999999999999" thickTop="1" thickBot="1" x14ac:dyDescent="0.35">
      <c r="A115" s="50"/>
      <c r="B115" s="50"/>
      <c r="C115" s="50"/>
      <c r="F115" s="31"/>
      <c r="G115" s="32"/>
    </row>
    <row r="116" spans="1:7" ht="17.399999999999999" thickTop="1" thickBot="1" x14ac:dyDescent="0.35">
      <c r="A116" s="50">
        <v>6</v>
      </c>
      <c r="B116" s="50" t="str">
        <f>VLOOKUP(A:A,男子單打!A3:D62,2,FALSE)</f>
        <v>高一2</v>
      </c>
      <c r="C116" s="50" t="str">
        <f>VLOOKUP(A:A,男子單打!A3:D62,3,FALSE)</f>
        <v>程啓真</v>
      </c>
      <c r="F116" s="31"/>
    </row>
    <row r="117" spans="1:7" ht="17.399999999999999" thickTop="1" thickBot="1" x14ac:dyDescent="0.35">
      <c r="A117" s="50"/>
      <c r="B117" s="50"/>
      <c r="C117" s="50"/>
      <c r="D117" s="27"/>
      <c r="F117" s="31"/>
    </row>
    <row r="118" spans="1:7" ht="17.399999999999999" thickTop="1" thickBot="1" x14ac:dyDescent="0.35">
      <c r="A118" s="50">
        <v>3</v>
      </c>
      <c r="B118" s="50" t="str">
        <f>VLOOKUP(A:A,男子單打!A3:D62,2,FALSE)</f>
        <v>高一1</v>
      </c>
      <c r="C118" s="50" t="str">
        <f>VLOOKUP(A:A,男子單打!A3:D62,3,FALSE)</f>
        <v>洪翔翊</v>
      </c>
      <c r="D118" s="28"/>
      <c r="E118" s="38"/>
      <c r="F118" s="32"/>
    </row>
    <row r="119" spans="1:7" ht="16.8" thickTop="1" x14ac:dyDescent="0.3">
      <c r="A119" s="50"/>
      <c r="B119" s="50"/>
      <c r="C119" s="50"/>
      <c r="D119" s="26"/>
      <c r="E119" s="31"/>
    </row>
    <row r="120" spans="1:7" ht="16.8" thickBot="1" x14ac:dyDescent="0.35">
      <c r="A120" s="50">
        <v>19</v>
      </c>
      <c r="B120" s="50" t="str">
        <f>VLOOKUP(A:A,男子單打!A3:D62,2,FALSE)</f>
        <v>商一4</v>
      </c>
      <c r="C120" s="50" t="str">
        <f>VLOOKUP(A:A,男子單打!A3:D62,3,FALSE)</f>
        <v>王光祐</v>
      </c>
      <c r="E120" s="33"/>
    </row>
    <row r="121" spans="1:7" ht="16.8" thickTop="1" x14ac:dyDescent="0.3">
      <c r="A121" s="50"/>
      <c r="B121" s="50"/>
      <c r="C121" s="50"/>
      <c r="D121" s="26"/>
      <c r="E121" s="34"/>
    </row>
  </sheetData>
  <mergeCells count="180">
    <mergeCell ref="A120:A121"/>
    <mergeCell ref="C112:C113"/>
    <mergeCell ref="C114:C115"/>
    <mergeCell ref="C116:C117"/>
    <mergeCell ref="C118:C119"/>
    <mergeCell ref="C120:C121"/>
    <mergeCell ref="A110:A111"/>
    <mergeCell ref="C110:C111"/>
    <mergeCell ref="A112:A113"/>
    <mergeCell ref="A114:A115"/>
    <mergeCell ref="A116:A117"/>
    <mergeCell ref="A118:A119"/>
    <mergeCell ref="B110:B111"/>
    <mergeCell ref="B112:B113"/>
    <mergeCell ref="B114:B115"/>
    <mergeCell ref="B116:B117"/>
    <mergeCell ref="B118:B119"/>
    <mergeCell ref="B120:B121"/>
    <mergeCell ref="A104:A105"/>
    <mergeCell ref="C104:C105"/>
    <mergeCell ref="A106:A107"/>
    <mergeCell ref="C106:C107"/>
    <mergeCell ref="A108:A109"/>
    <mergeCell ref="C108:C109"/>
    <mergeCell ref="A98:A99"/>
    <mergeCell ref="C98:C99"/>
    <mergeCell ref="A100:A101"/>
    <mergeCell ref="C100:C101"/>
    <mergeCell ref="A102:A103"/>
    <mergeCell ref="C102:C103"/>
    <mergeCell ref="B98:B99"/>
    <mergeCell ref="B100:B101"/>
    <mergeCell ref="B102:B103"/>
    <mergeCell ref="B104:B105"/>
    <mergeCell ref="B106:B107"/>
    <mergeCell ref="B108:B109"/>
    <mergeCell ref="A92:A93"/>
    <mergeCell ref="C92:C93"/>
    <mergeCell ref="A94:A95"/>
    <mergeCell ref="C94:C95"/>
    <mergeCell ref="A96:A97"/>
    <mergeCell ref="C96:C97"/>
    <mergeCell ref="A86:A87"/>
    <mergeCell ref="C86:C87"/>
    <mergeCell ref="A88:A89"/>
    <mergeCell ref="C88:C89"/>
    <mergeCell ref="A90:A91"/>
    <mergeCell ref="C90:C91"/>
    <mergeCell ref="B86:B87"/>
    <mergeCell ref="B88:B89"/>
    <mergeCell ref="B90:B91"/>
    <mergeCell ref="B92:B93"/>
    <mergeCell ref="B94:B95"/>
    <mergeCell ref="B96:B97"/>
    <mergeCell ref="A80:A81"/>
    <mergeCell ref="C80:C81"/>
    <mergeCell ref="A82:A83"/>
    <mergeCell ref="C82:C83"/>
    <mergeCell ref="A84:A85"/>
    <mergeCell ref="C84:C85"/>
    <mergeCell ref="A74:A75"/>
    <mergeCell ref="C74:C75"/>
    <mergeCell ref="A76:A77"/>
    <mergeCell ref="C76:C77"/>
    <mergeCell ref="A78:A79"/>
    <mergeCell ref="C78:C79"/>
    <mergeCell ref="B74:B75"/>
    <mergeCell ref="B76:B77"/>
    <mergeCell ref="B78:B79"/>
    <mergeCell ref="B80:B81"/>
    <mergeCell ref="B82:B83"/>
    <mergeCell ref="B84:B85"/>
    <mergeCell ref="A68:A69"/>
    <mergeCell ref="C68:C69"/>
    <mergeCell ref="A70:A71"/>
    <mergeCell ref="C70:C71"/>
    <mergeCell ref="A72:A73"/>
    <mergeCell ref="C72:C73"/>
    <mergeCell ref="A62:A63"/>
    <mergeCell ref="C62:C63"/>
    <mergeCell ref="A64:A65"/>
    <mergeCell ref="C64:C65"/>
    <mergeCell ref="A66:A67"/>
    <mergeCell ref="C66:C67"/>
    <mergeCell ref="B62:B63"/>
    <mergeCell ref="B64:B65"/>
    <mergeCell ref="B66:B67"/>
    <mergeCell ref="B68:B69"/>
    <mergeCell ref="B70:B71"/>
    <mergeCell ref="B72:B73"/>
    <mergeCell ref="A56:A57"/>
    <mergeCell ref="C56:C57"/>
    <mergeCell ref="A58:A59"/>
    <mergeCell ref="C58:C59"/>
    <mergeCell ref="A60:A61"/>
    <mergeCell ref="C60:C61"/>
    <mergeCell ref="A50:A51"/>
    <mergeCell ref="C50:C51"/>
    <mergeCell ref="A52:A53"/>
    <mergeCell ref="C52:C53"/>
    <mergeCell ref="A54:A55"/>
    <mergeCell ref="C54:C55"/>
    <mergeCell ref="B50:B51"/>
    <mergeCell ref="B52:B53"/>
    <mergeCell ref="B54:B55"/>
    <mergeCell ref="B56:B57"/>
    <mergeCell ref="B58:B59"/>
    <mergeCell ref="B60:B61"/>
    <mergeCell ref="A44:A45"/>
    <mergeCell ref="C44:C45"/>
    <mergeCell ref="A46:A47"/>
    <mergeCell ref="C46:C47"/>
    <mergeCell ref="A48:A49"/>
    <mergeCell ref="C48:C49"/>
    <mergeCell ref="A38:A39"/>
    <mergeCell ref="C38:C39"/>
    <mergeCell ref="A40:A41"/>
    <mergeCell ref="C40:C41"/>
    <mergeCell ref="A42:A43"/>
    <mergeCell ref="C42:C43"/>
    <mergeCell ref="B38:B39"/>
    <mergeCell ref="B40:B41"/>
    <mergeCell ref="B42:B43"/>
    <mergeCell ref="B44:B45"/>
    <mergeCell ref="B46:B47"/>
    <mergeCell ref="B48:B49"/>
    <mergeCell ref="A32:A33"/>
    <mergeCell ref="C32:C33"/>
    <mergeCell ref="A34:A35"/>
    <mergeCell ref="C34:C35"/>
    <mergeCell ref="A36:A37"/>
    <mergeCell ref="C36:C37"/>
    <mergeCell ref="A26:A27"/>
    <mergeCell ref="C26:C27"/>
    <mergeCell ref="A28:A29"/>
    <mergeCell ref="C28:C29"/>
    <mergeCell ref="A30:A31"/>
    <mergeCell ref="C30:C31"/>
    <mergeCell ref="B26:B27"/>
    <mergeCell ref="B28:B29"/>
    <mergeCell ref="B30:B31"/>
    <mergeCell ref="B32:B33"/>
    <mergeCell ref="B34:B35"/>
    <mergeCell ref="B36:B37"/>
    <mergeCell ref="A20:A21"/>
    <mergeCell ref="C20:C21"/>
    <mergeCell ref="A22:A23"/>
    <mergeCell ref="C22:C23"/>
    <mergeCell ref="A24:A25"/>
    <mergeCell ref="C24:C25"/>
    <mergeCell ref="A14:A15"/>
    <mergeCell ref="C14:C15"/>
    <mergeCell ref="A16:A17"/>
    <mergeCell ref="C16:C17"/>
    <mergeCell ref="A18:A19"/>
    <mergeCell ref="C18:C19"/>
    <mergeCell ref="B14:B15"/>
    <mergeCell ref="B16:B17"/>
    <mergeCell ref="B18:B19"/>
    <mergeCell ref="B20:B21"/>
    <mergeCell ref="B22:B23"/>
    <mergeCell ref="B24:B25"/>
    <mergeCell ref="A8:A9"/>
    <mergeCell ref="C8:C9"/>
    <mergeCell ref="A10:A11"/>
    <mergeCell ref="C10:C11"/>
    <mergeCell ref="A12:A13"/>
    <mergeCell ref="C12:C13"/>
    <mergeCell ref="A2:A3"/>
    <mergeCell ref="C2:C3"/>
    <mergeCell ref="A4:A5"/>
    <mergeCell ref="C4:C5"/>
    <mergeCell ref="A6:A7"/>
    <mergeCell ref="C6:C7"/>
    <mergeCell ref="B2:B3"/>
    <mergeCell ref="B4:B5"/>
    <mergeCell ref="B6:B7"/>
    <mergeCell ref="B8:B9"/>
    <mergeCell ref="B10:B11"/>
    <mergeCell ref="B12:B13"/>
  </mergeCells>
  <phoneticPr fontId="2" type="noConversion"/>
  <pageMargins left="0.7" right="0.7" top="0.75" bottom="0.75" header="0.3" footer="0.3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activeCell="M98" sqref="M98"/>
    </sheetView>
  </sheetViews>
  <sheetFormatPr defaultRowHeight="16.2" x14ac:dyDescent="0.3"/>
  <cols>
    <col min="1" max="2" width="8.88671875" style="42"/>
    <col min="3" max="3" width="17.77734375" style="42" bestFit="1" customWidth="1"/>
  </cols>
  <sheetData>
    <row r="1" spans="1:8" x14ac:dyDescent="0.3">
      <c r="A1" s="40" t="s">
        <v>305</v>
      </c>
      <c r="B1" s="40" t="s">
        <v>639</v>
      </c>
      <c r="C1" s="40" t="s">
        <v>308</v>
      </c>
    </row>
    <row r="2" spans="1:8" ht="16.8" thickBot="1" x14ac:dyDescent="0.35">
      <c r="A2" s="50">
        <v>51</v>
      </c>
      <c r="B2" s="50" t="str">
        <f>VLOOKUP(A:A,男子雙打!A3:C53,2,FALSE)</f>
        <v>綜三2</v>
      </c>
      <c r="C2" s="50" t="str">
        <f>VLOOKUP(A:A,男子雙打!A3:C53,3,FALSE)</f>
        <v>羅逸凱、袁華勖</v>
      </c>
      <c r="D2" s="24"/>
    </row>
    <row r="3" spans="1:8" ht="16.8" thickTop="1" x14ac:dyDescent="0.3">
      <c r="A3" s="50"/>
      <c r="B3" s="50"/>
      <c r="C3" s="50"/>
      <c r="E3" s="30"/>
    </row>
    <row r="4" spans="1:8" ht="16.8" thickBot="1" x14ac:dyDescent="0.35">
      <c r="A4" s="50">
        <v>14</v>
      </c>
      <c r="B4" s="50" t="str">
        <f>VLOOKUP(A:A,男子雙打!A3:C53,2,FALSE)</f>
        <v>高三3</v>
      </c>
      <c r="C4" s="50" t="str">
        <f>VLOOKUP(A:A,男子雙打!A5:C55,3,FALSE)</f>
        <v>黃宇銓、徐翊</v>
      </c>
      <c r="E4" s="31"/>
    </row>
    <row r="5" spans="1:8" ht="17.399999999999999" thickTop="1" thickBot="1" x14ac:dyDescent="0.35">
      <c r="A5" s="50"/>
      <c r="B5" s="50"/>
      <c r="C5" s="50"/>
      <c r="D5" s="27"/>
      <c r="E5" s="32"/>
      <c r="F5" s="38"/>
    </row>
    <row r="6" spans="1:8" ht="17.399999999999999" thickTop="1" thickBot="1" x14ac:dyDescent="0.35">
      <c r="A6" s="50">
        <v>17</v>
      </c>
      <c r="B6" s="50" t="str">
        <f>VLOOKUP(A:A,男子雙打!A3:C53,2,FALSE)</f>
        <v>商一2</v>
      </c>
      <c r="C6" s="50" t="str">
        <f>VLOOKUP(A:A,男子雙打!A7:C57,3,FALSE)</f>
        <v>李名紘、林家緯</v>
      </c>
      <c r="D6" s="28"/>
      <c r="F6" s="31"/>
    </row>
    <row r="7" spans="1:8" ht="17.399999999999999" thickTop="1" thickBot="1" x14ac:dyDescent="0.35">
      <c r="A7" s="50"/>
      <c r="B7" s="50"/>
      <c r="C7" s="50"/>
      <c r="D7" s="26"/>
      <c r="F7" s="31"/>
    </row>
    <row r="8" spans="1:8" ht="17.399999999999999" thickTop="1" thickBot="1" x14ac:dyDescent="0.35">
      <c r="A8" s="50">
        <v>37</v>
      </c>
      <c r="B8" s="50" t="str">
        <f>VLOOKUP(A:A,男子雙打!A3:C53,2,FALSE)</f>
        <v>資一1</v>
      </c>
      <c r="C8" s="50" t="str">
        <f>VLOOKUP(A:A,男子雙打!A9:C59,3,FALSE)</f>
        <v>劉俊興、胥語宸</v>
      </c>
      <c r="D8" s="24"/>
      <c r="F8" s="31"/>
      <c r="G8" s="38"/>
    </row>
    <row r="9" spans="1:8" ht="17.399999999999999" thickTop="1" thickBot="1" x14ac:dyDescent="0.35">
      <c r="A9" s="50"/>
      <c r="B9" s="50"/>
      <c r="C9" s="50"/>
      <c r="D9" s="27"/>
      <c r="F9" s="31"/>
      <c r="G9" s="31"/>
    </row>
    <row r="10" spans="1:8" ht="17.399999999999999" thickTop="1" thickBot="1" x14ac:dyDescent="0.35">
      <c r="A10" s="50">
        <v>42</v>
      </c>
      <c r="B10" s="50" t="str">
        <f>VLOOKUP(A:A,男子雙打!A3:C53,2,FALSE)</f>
        <v>資一3</v>
      </c>
      <c r="C10" s="50" t="str">
        <f>VLOOKUP(A:A,男子雙打!A11:C61,3,FALSE)</f>
        <v>黃瑋傑、李立威</v>
      </c>
      <c r="D10" s="28"/>
      <c r="E10" s="38"/>
      <c r="F10" s="32"/>
      <c r="G10" s="31"/>
    </row>
    <row r="11" spans="1:8" ht="16.8" thickTop="1" x14ac:dyDescent="0.3">
      <c r="A11" s="50"/>
      <c r="B11" s="50"/>
      <c r="C11" s="50"/>
      <c r="D11" s="26"/>
      <c r="E11" s="31"/>
      <c r="G11" s="31"/>
    </row>
    <row r="12" spans="1:8" ht="16.8" thickBot="1" x14ac:dyDescent="0.35">
      <c r="A12" s="50">
        <v>43</v>
      </c>
      <c r="B12" s="50" t="str">
        <f>VLOOKUP(A:A,男子雙打!A3:C53,2,FALSE)</f>
        <v>資二1</v>
      </c>
      <c r="C12" s="50" t="str">
        <f>VLOOKUP(A:A,男子雙打!A13:C63,3,FALSE)</f>
        <v>符立誠、呂浩旻</v>
      </c>
      <c r="E12" s="33"/>
      <c r="G12" s="31"/>
    </row>
    <row r="13" spans="1:8" ht="17.399999999999999" thickTop="1" thickBot="1" x14ac:dyDescent="0.35">
      <c r="A13" s="50"/>
      <c r="B13" s="50"/>
      <c r="C13" s="50"/>
      <c r="D13" s="26"/>
      <c r="E13" s="34"/>
      <c r="G13" s="31"/>
    </row>
    <row r="14" spans="1:8" ht="17.399999999999999" thickTop="1" thickBot="1" x14ac:dyDescent="0.35">
      <c r="A14" s="50">
        <v>36</v>
      </c>
      <c r="B14" s="50" t="str">
        <f>VLOOKUP(A:A,男子雙打!A3:C53,2,FALSE)</f>
        <v>國三5</v>
      </c>
      <c r="C14" s="50" t="str">
        <f>VLOOKUP(A:A,男子雙打!A15:C65,3,FALSE)</f>
        <v>溫駿宏、張詩裕</v>
      </c>
      <c r="D14" s="24"/>
      <c r="G14" s="31"/>
      <c r="H14" s="38"/>
    </row>
    <row r="15" spans="1:8" ht="16.8" thickTop="1" x14ac:dyDescent="0.3">
      <c r="A15" s="50"/>
      <c r="B15" s="50"/>
      <c r="C15" s="50"/>
      <c r="E15" s="30"/>
      <c r="G15" s="31"/>
      <c r="H15" s="31"/>
    </row>
    <row r="16" spans="1:8" ht="16.8" thickBot="1" x14ac:dyDescent="0.35">
      <c r="A16" s="50">
        <v>34</v>
      </c>
      <c r="B16" s="50" t="str">
        <f>VLOOKUP(A:A,男子雙打!A3:C53,2,FALSE)</f>
        <v>國三4</v>
      </c>
      <c r="C16" s="50" t="str">
        <f>VLOOKUP(A:A,男子雙打!A17:C67,3,FALSE)</f>
        <v>張政紳、陳咏聖</v>
      </c>
      <c r="E16" s="31"/>
      <c r="F16" s="36"/>
      <c r="G16" s="31"/>
      <c r="H16" s="31"/>
    </row>
    <row r="17" spans="1:9" ht="17.399999999999999" thickTop="1" thickBot="1" x14ac:dyDescent="0.35">
      <c r="A17" s="50"/>
      <c r="B17" s="50"/>
      <c r="C17" s="50"/>
      <c r="D17" s="27"/>
      <c r="E17" s="32"/>
      <c r="F17" s="30"/>
      <c r="G17" s="31"/>
      <c r="H17" s="31"/>
    </row>
    <row r="18" spans="1:9" ht="17.399999999999999" thickTop="1" thickBot="1" x14ac:dyDescent="0.35">
      <c r="A18" s="50">
        <v>27</v>
      </c>
      <c r="B18" s="50" t="str">
        <f>VLOOKUP(A:A,男子雙打!A5:C55,2,FALSE)</f>
        <v>國一2</v>
      </c>
      <c r="C18" s="50" t="str">
        <f>VLOOKUP(A:A,男子雙打!A19:C69,3,FALSE)</f>
        <v>簡暐倫、宋少捷</v>
      </c>
      <c r="D18" s="29"/>
      <c r="F18" s="31"/>
      <c r="G18" s="31"/>
      <c r="H18" s="31"/>
    </row>
    <row r="19" spans="1:9" ht="17.399999999999999" thickTop="1" thickBot="1" x14ac:dyDescent="0.35">
      <c r="A19" s="50"/>
      <c r="B19" s="50"/>
      <c r="C19" s="50"/>
      <c r="F19" s="31"/>
      <c r="G19" s="36"/>
      <c r="H19" s="39"/>
    </row>
    <row r="20" spans="1:9" ht="17.399999999999999" thickTop="1" thickBot="1" x14ac:dyDescent="0.35">
      <c r="A20" s="50">
        <v>20</v>
      </c>
      <c r="B20" s="50" t="str">
        <f>VLOOKUP(A:A,男子雙打!A7:C57,2,FALSE)</f>
        <v>商一4</v>
      </c>
      <c r="C20" s="50" t="str">
        <f>VLOOKUP(A:A,男子雙打!A21:C71,3,FALSE)</f>
        <v>吳彥澄、鍾易成</v>
      </c>
      <c r="D20" s="24"/>
      <c r="F20" s="31"/>
      <c r="H20" s="31"/>
    </row>
    <row r="21" spans="1:9" ht="17.399999999999999" thickTop="1" thickBot="1" x14ac:dyDescent="0.35">
      <c r="A21" s="50"/>
      <c r="B21" s="50"/>
      <c r="C21" s="50"/>
      <c r="D21" s="27"/>
      <c r="F21" s="31"/>
      <c r="H21" s="31"/>
    </row>
    <row r="22" spans="1:9" ht="17.399999999999999" thickTop="1" thickBot="1" x14ac:dyDescent="0.35">
      <c r="A22" s="50">
        <v>46</v>
      </c>
      <c r="B22" s="50" t="str">
        <f>VLOOKUP(A:A,男子雙打!A9:C59,2,FALSE)</f>
        <v>資二2</v>
      </c>
      <c r="C22" s="50" t="str">
        <f>VLOOKUP(A:A,男子雙打!A23:C73,3,FALSE)</f>
        <v>林延諭、周家熙</v>
      </c>
      <c r="D22" s="28"/>
      <c r="E22" s="38"/>
      <c r="F22" s="31"/>
      <c r="H22" s="31"/>
    </row>
    <row r="23" spans="1:9" ht="16.8" thickTop="1" x14ac:dyDescent="0.3">
      <c r="A23" s="50"/>
      <c r="B23" s="50"/>
      <c r="C23" s="50"/>
      <c r="D23" s="26"/>
      <c r="E23" s="31"/>
      <c r="F23" s="37"/>
      <c r="H23" s="31"/>
    </row>
    <row r="24" spans="1:9" ht="16.8" thickBot="1" x14ac:dyDescent="0.35">
      <c r="A24" s="50">
        <v>24</v>
      </c>
      <c r="B24" s="50" t="str">
        <f>VLOOKUP(A:A,男子雙打!A11:C61,2,FALSE)</f>
        <v>商二4</v>
      </c>
      <c r="C24" s="50" t="str">
        <f>VLOOKUP(A:A,男子雙打!A25:C75,3,FALSE)</f>
        <v>范宏章、魏祥恩</v>
      </c>
      <c r="D24" s="24"/>
      <c r="E24" s="33"/>
      <c r="H24" s="31"/>
    </row>
    <row r="25" spans="1:9" ht="17.399999999999999" thickTop="1" thickBot="1" x14ac:dyDescent="0.35">
      <c r="A25" s="50"/>
      <c r="B25" s="50"/>
      <c r="C25" s="50"/>
      <c r="H25" s="31"/>
    </row>
    <row r="26" spans="1:9" ht="17.399999999999999" thickTop="1" thickBot="1" x14ac:dyDescent="0.35">
      <c r="A26" s="50">
        <v>16</v>
      </c>
      <c r="B26" s="50" t="str">
        <f>VLOOKUP(A:A,男子雙打!A13:C63,2,FALSE)</f>
        <v>商一2</v>
      </c>
      <c r="C26" s="50" t="str">
        <f>VLOOKUP(A:A,男子雙打!A3:C53,3,FALSE)</f>
        <v>林泓廷、廖唯凱</v>
      </c>
      <c r="H26" s="31"/>
      <c r="I26" s="38"/>
    </row>
    <row r="27" spans="1:9" ht="16.8" thickTop="1" x14ac:dyDescent="0.3">
      <c r="A27" s="50"/>
      <c r="B27" s="50"/>
      <c r="C27" s="50"/>
      <c r="D27" s="26"/>
      <c r="E27" s="30"/>
      <c r="H27" s="31"/>
      <c r="I27" s="31"/>
    </row>
    <row r="28" spans="1:9" ht="16.8" thickBot="1" x14ac:dyDescent="0.35">
      <c r="A28" s="50">
        <v>25</v>
      </c>
      <c r="B28" s="50" t="str">
        <f>VLOOKUP(A:A,男子雙打!A15:C65,2,FALSE)</f>
        <v>商二4</v>
      </c>
      <c r="C28" s="50" t="str">
        <f>VLOOKUP(A:A,男子雙打!A3:C53,3,FALSE)</f>
        <v>周佑庭、蕭詠遠</v>
      </c>
      <c r="E28" s="31"/>
      <c r="H28" s="31"/>
      <c r="I28" s="31"/>
    </row>
    <row r="29" spans="1:9" ht="17.399999999999999" thickTop="1" thickBot="1" x14ac:dyDescent="0.35">
      <c r="A29" s="50"/>
      <c r="B29" s="50"/>
      <c r="C29" s="50"/>
      <c r="D29" s="27"/>
      <c r="E29" s="32"/>
      <c r="F29" s="38"/>
      <c r="H29" s="31"/>
      <c r="I29" s="31"/>
    </row>
    <row r="30" spans="1:9" ht="17.399999999999999" thickTop="1" thickBot="1" x14ac:dyDescent="0.35">
      <c r="A30" s="50">
        <v>40</v>
      </c>
      <c r="B30" s="50" t="str">
        <f>VLOOKUP(A:A,男子雙打!A17:C67,2,FALSE)</f>
        <v>資一2</v>
      </c>
      <c r="C30" s="50" t="str">
        <f>VLOOKUP(A:A,男子雙打!A31:C81,3,FALSE)</f>
        <v>陳威勳、余秉融</v>
      </c>
      <c r="D30" s="28"/>
      <c r="F30" s="31"/>
      <c r="H30" s="31"/>
      <c r="I30" s="31"/>
    </row>
    <row r="31" spans="1:9" ht="17.399999999999999" thickTop="1" thickBot="1" x14ac:dyDescent="0.35">
      <c r="A31" s="50"/>
      <c r="B31" s="50"/>
      <c r="C31" s="50"/>
      <c r="D31" s="26"/>
      <c r="F31" s="31"/>
      <c r="G31" s="36"/>
      <c r="H31" s="31"/>
      <c r="I31" s="31"/>
    </row>
    <row r="32" spans="1:9" ht="17.399999999999999" thickTop="1" thickBot="1" x14ac:dyDescent="0.35">
      <c r="A32" s="50">
        <v>32</v>
      </c>
      <c r="B32" s="50" t="str">
        <f>VLOOKUP(A:A,男子雙打!A19:C69,2,FALSE)</f>
        <v>國三1</v>
      </c>
      <c r="C32" s="50" t="str">
        <f>VLOOKUP(A:A,男子雙打!A33:C83,3,FALSE)</f>
        <v>黃彥溪、陳俊榕</v>
      </c>
      <c r="F32" s="31"/>
      <c r="G32" s="30"/>
      <c r="H32" s="31"/>
      <c r="I32" s="31"/>
    </row>
    <row r="33" spans="1:9" ht="17.399999999999999" thickTop="1" thickBot="1" x14ac:dyDescent="0.35">
      <c r="A33" s="50"/>
      <c r="B33" s="50"/>
      <c r="C33" s="50"/>
      <c r="D33" s="27"/>
      <c r="F33" s="31"/>
      <c r="G33" s="31"/>
      <c r="H33" s="31"/>
      <c r="I33" s="31"/>
    </row>
    <row r="34" spans="1:9" ht="17.399999999999999" thickTop="1" thickBot="1" x14ac:dyDescent="0.35">
      <c r="A34" s="50">
        <v>6</v>
      </c>
      <c r="B34" s="50" t="str">
        <f>VLOOKUP(A:A,男子雙打!A3:C53,2,FALSE)</f>
        <v>高一4</v>
      </c>
      <c r="C34" s="50" t="str">
        <f>VLOOKUP(A:A,男子雙打!A3:C53,3,FALSE)</f>
        <v>宮尚崙、莊竣宇</v>
      </c>
      <c r="D34" s="28"/>
      <c r="E34" s="38"/>
      <c r="F34" s="31"/>
      <c r="G34" s="31"/>
      <c r="H34" s="31"/>
      <c r="I34" s="31"/>
    </row>
    <row r="35" spans="1:9" ht="16.8" thickTop="1" x14ac:dyDescent="0.3">
      <c r="A35" s="50"/>
      <c r="B35" s="50"/>
      <c r="C35" s="50"/>
      <c r="D35" s="26"/>
      <c r="E35" s="31"/>
      <c r="F35" s="37"/>
      <c r="G35" s="31"/>
      <c r="H35" s="31"/>
      <c r="I35" s="31"/>
    </row>
    <row r="36" spans="1:9" ht="16.8" thickBot="1" x14ac:dyDescent="0.35">
      <c r="A36" s="50">
        <v>23</v>
      </c>
      <c r="B36" s="50" t="str">
        <f>VLOOKUP(A:A,男子雙打!A23:C73,2,FALSE)</f>
        <v>商二2</v>
      </c>
      <c r="C36" s="50" t="str">
        <f>VLOOKUP(A:A,男子雙打!A3:C53,3,FALSE)</f>
        <v>陳學範、許廷毓</v>
      </c>
      <c r="D36" s="24"/>
      <c r="E36" s="33"/>
      <c r="G36" s="31"/>
      <c r="H36" s="31"/>
      <c r="I36" s="31"/>
    </row>
    <row r="37" spans="1:9" ht="17.399999999999999" thickTop="1" thickBot="1" x14ac:dyDescent="0.35">
      <c r="A37" s="50"/>
      <c r="B37" s="50"/>
      <c r="C37" s="50"/>
      <c r="G37" s="31"/>
      <c r="H37" s="32"/>
      <c r="I37" s="31"/>
    </row>
    <row r="38" spans="1:9" ht="17.399999999999999" thickTop="1" thickBot="1" x14ac:dyDescent="0.35">
      <c r="A38" s="50">
        <v>29</v>
      </c>
      <c r="B38" s="50" t="str">
        <f>VLOOKUP(A:A,男子雙打!A25:C75,2,FALSE)</f>
        <v>國一5</v>
      </c>
      <c r="C38" s="50" t="str">
        <f>VLOOKUP(A:A,男子雙打!A3:C53,3,FALSE)</f>
        <v>簡暐宸、曾昱彰</v>
      </c>
      <c r="G38" s="31"/>
      <c r="I38" s="31"/>
    </row>
    <row r="39" spans="1:9" ht="16.8" thickTop="1" x14ac:dyDescent="0.3">
      <c r="A39" s="50"/>
      <c r="B39" s="50"/>
      <c r="C39" s="50"/>
      <c r="D39" s="26"/>
      <c r="E39" s="30"/>
      <c r="G39" s="31"/>
      <c r="I39" s="31"/>
    </row>
    <row r="40" spans="1:9" ht="16.8" thickBot="1" x14ac:dyDescent="0.35">
      <c r="A40" s="50">
        <v>39</v>
      </c>
      <c r="B40" s="50" t="str">
        <f>VLOOKUP(A:A,男子雙打!A27:C77,2,FALSE)</f>
        <v>資一1</v>
      </c>
      <c r="C40" s="50" t="str">
        <f>VLOOKUP(A:A,男子雙打!A41:C91,3,FALSE)</f>
        <v>邱偉豪、黃勤富</v>
      </c>
      <c r="E40" s="31"/>
      <c r="F40" s="36"/>
      <c r="G40" s="31"/>
      <c r="I40" s="31"/>
    </row>
    <row r="41" spans="1:9" ht="17.399999999999999" thickTop="1" thickBot="1" x14ac:dyDescent="0.35">
      <c r="A41" s="50"/>
      <c r="B41" s="50"/>
      <c r="C41" s="50"/>
      <c r="D41" s="27"/>
      <c r="E41" s="32"/>
      <c r="F41" s="30"/>
      <c r="G41" s="31"/>
      <c r="I41" s="31"/>
    </row>
    <row r="42" spans="1:9" ht="17.399999999999999" thickTop="1" thickBot="1" x14ac:dyDescent="0.35">
      <c r="A42" s="50">
        <v>22</v>
      </c>
      <c r="B42" s="50" t="str">
        <f>VLOOKUP(A:A,男子雙打!A3:C53,2,FALSE)</f>
        <v>商二1</v>
      </c>
      <c r="C42" s="50" t="str">
        <f>VLOOKUP(A:A,男子雙打!A3:C53,3,FALSE)</f>
        <v>邱奕撳、黃宇澔</v>
      </c>
      <c r="D42" s="29"/>
      <c r="F42" s="31"/>
      <c r="G42" s="31"/>
      <c r="I42" s="31"/>
    </row>
    <row r="43" spans="1:9" ht="17.399999999999999" thickTop="1" thickBot="1" x14ac:dyDescent="0.35">
      <c r="A43" s="50"/>
      <c r="B43" s="50"/>
      <c r="C43" s="50"/>
      <c r="F43" s="31"/>
      <c r="G43" s="33"/>
      <c r="I43" s="31"/>
    </row>
    <row r="44" spans="1:9" ht="17.399999999999999" thickTop="1" thickBot="1" x14ac:dyDescent="0.35">
      <c r="A44" s="50">
        <v>28</v>
      </c>
      <c r="B44" s="50" t="str">
        <f>VLOOKUP(A:A,男子雙打!A3:C53,2,FALSE)</f>
        <v>國一2</v>
      </c>
      <c r="C44" s="50" t="str">
        <f>VLOOKUP(A:A,男子雙打!A3:C53,3,FALSE)</f>
        <v>陳韋嘉、羅証議</v>
      </c>
      <c r="F44" s="31"/>
      <c r="G44" s="37"/>
      <c r="I44" s="31"/>
    </row>
    <row r="45" spans="1:9" ht="17.399999999999999" thickTop="1" thickBot="1" x14ac:dyDescent="0.35">
      <c r="A45" s="50"/>
      <c r="B45" s="50"/>
      <c r="C45" s="50"/>
      <c r="D45" s="27"/>
      <c r="E45" s="36"/>
      <c r="F45" s="31"/>
      <c r="I45" s="31"/>
    </row>
    <row r="46" spans="1:9" ht="17.399999999999999" thickTop="1" thickBot="1" x14ac:dyDescent="0.35">
      <c r="A46" s="50">
        <v>13</v>
      </c>
      <c r="B46" s="50" t="str">
        <f>VLOOKUP(A:A,男子雙打!A3:C53,2,FALSE)</f>
        <v>高三2</v>
      </c>
      <c r="C46" s="50" t="str">
        <f>VLOOKUP(A:A,男子雙打!A5:C55,3,FALSE)</f>
        <v>麥慶豊、許弼堯</v>
      </c>
      <c r="D46" s="29"/>
      <c r="E46" s="30"/>
      <c r="F46" s="31"/>
      <c r="I46" s="31"/>
    </row>
    <row r="47" spans="1:9" ht="17.399999999999999" thickTop="1" thickBot="1" x14ac:dyDescent="0.35">
      <c r="A47" s="50"/>
      <c r="B47" s="50"/>
      <c r="C47" s="50"/>
      <c r="E47" s="31"/>
      <c r="F47" s="32"/>
      <c r="I47" s="31"/>
    </row>
    <row r="48" spans="1:9" ht="17.399999999999999" thickTop="1" thickBot="1" x14ac:dyDescent="0.35">
      <c r="A48" s="50">
        <v>8</v>
      </c>
      <c r="B48" s="50" t="str">
        <f>VLOOKUP(A:A,男子雙打!A3:C53,2,FALSE)</f>
        <v>高二2</v>
      </c>
      <c r="C48" s="50" t="str">
        <f>VLOOKUP(A:A,男子雙打!A7:C57,3,FALSE)</f>
        <v>陳稚凱、謝尚潤</v>
      </c>
      <c r="D48" s="24"/>
      <c r="E48" s="31"/>
      <c r="I48" s="31"/>
    </row>
    <row r="49" spans="1:10" ht="17.399999999999999" thickTop="1" thickBot="1" x14ac:dyDescent="0.35">
      <c r="A49" s="50"/>
      <c r="B49" s="50"/>
      <c r="C49" s="50"/>
      <c r="D49" s="27"/>
      <c r="E49" s="31"/>
      <c r="I49" s="31"/>
    </row>
    <row r="50" spans="1:10" ht="17.399999999999999" thickTop="1" thickBot="1" x14ac:dyDescent="0.35">
      <c r="A50" s="50">
        <v>7</v>
      </c>
      <c r="B50" s="50" t="str">
        <f>VLOOKUP(A:A,男子雙打!A3:C53,2,FALSE)</f>
        <v>高二1</v>
      </c>
      <c r="C50" s="50" t="str">
        <f>VLOOKUP(A:A,男子雙打!A9:C59,3,FALSE)</f>
        <v>邱繹倫、徐百義</v>
      </c>
      <c r="D50" s="29"/>
      <c r="E50" s="37"/>
      <c r="I50" s="31"/>
    </row>
    <row r="51" spans="1:10" ht="17.399999999999999" thickTop="1" thickBot="1" x14ac:dyDescent="0.35">
      <c r="A51" s="50"/>
      <c r="B51" s="50"/>
      <c r="C51" s="50"/>
      <c r="I51" s="31"/>
      <c r="J51" s="36"/>
    </row>
    <row r="52" spans="1:10" ht="17.399999999999999" thickTop="1" thickBot="1" x14ac:dyDescent="0.35">
      <c r="A52" s="50">
        <v>10</v>
      </c>
      <c r="B52" s="50" t="str">
        <f>VLOOKUP(A:A,男子雙打!A3:C53,2,FALSE)</f>
        <v>高二2</v>
      </c>
      <c r="C52" s="50" t="str">
        <f>VLOOKUP(A:A,男子雙打!A11:C61,3,FALSE)</f>
        <v>詹澄昇、徐善璽</v>
      </c>
      <c r="I52" s="31"/>
    </row>
    <row r="53" spans="1:10" ht="16.8" thickTop="1" x14ac:dyDescent="0.3">
      <c r="A53" s="50"/>
      <c r="B53" s="50"/>
      <c r="C53" s="50"/>
      <c r="D53" s="26"/>
      <c r="E53" s="30"/>
      <c r="I53" s="31"/>
    </row>
    <row r="54" spans="1:10" ht="16.8" thickBot="1" x14ac:dyDescent="0.35">
      <c r="A54" s="50">
        <v>11</v>
      </c>
      <c r="B54" s="50" t="str">
        <f>VLOOKUP(A:A,男子雙打!A3:C53,2,FALSE)</f>
        <v>高二2</v>
      </c>
      <c r="C54" s="50" t="str">
        <f>VLOOKUP(A:A,男子雙打!A13:C63,3,FALSE)</f>
        <v>朱泓郢、鄒曜鴻</v>
      </c>
      <c r="E54" s="31"/>
      <c r="F54" s="36"/>
      <c r="I54" s="31"/>
    </row>
    <row r="55" spans="1:10" ht="17.399999999999999" thickTop="1" thickBot="1" x14ac:dyDescent="0.35">
      <c r="A55" s="50"/>
      <c r="B55" s="50"/>
      <c r="C55" s="50"/>
      <c r="D55" s="27"/>
      <c r="E55" s="32"/>
      <c r="F55" s="30"/>
      <c r="I55" s="31"/>
    </row>
    <row r="56" spans="1:10" ht="17.399999999999999" thickTop="1" thickBot="1" x14ac:dyDescent="0.35">
      <c r="A56" s="50">
        <v>33</v>
      </c>
      <c r="B56" s="50" t="str">
        <f>VLOOKUP(A:A,男子雙打!A3:C53,2,FALSE)</f>
        <v>國三3</v>
      </c>
      <c r="C56" s="50" t="str">
        <f>VLOOKUP(A:A,男子雙打!A15:C65,3,FALSE)</f>
        <v>周澤義、劉豪豐</v>
      </c>
      <c r="D56" s="28"/>
      <c r="E56" s="37"/>
      <c r="F56" s="31"/>
      <c r="I56" s="31"/>
    </row>
    <row r="57" spans="1:10" ht="17.399999999999999" thickTop="1" thickBot="1" x14ac:dyDescent="0.35">
      <c r="A57" s="50"/>
      <c r="B57" s="50"/>
      <c r="C57" s="50"/>
      <c r="D57" s="26"/>
      <c r="F57" s="31"/>
      <c r="G57" s="36"/>
      <c r="I57" s="31"/>
    </row>
    <row r="58" spans="1:10" ht="17.399999999999999" thickTop="1" thickBot="1" x14ac:dyDescent="0.35">
      <c r="A58" s="50">
        <v>9</v>
      </c>
      <c r="B58" s="50" t="str">
        <f>VLOOKUP(A:A,男子雙打!A3:C53,2,FALSE)</f>
        <v>高二2</v>
      </c>
      <c r="C58" s="50" t="str">
        <f>VLOOKUP(A:A,男子雙打!A3:C53,3,FALSE)</f>
        <v>張幃傑、楊旭安</v>
      </c>
      <c r="D58" s="24"/>
      <c r="F58" s="31"/>
      <c r="G58" s="30"/>
      <c r="I58" s="31"/>
    </row>
    <row r="59" spans="1:10" ht="17.399999999999999" thickTop="1" thickBot="1" x14ac:dyDescent="0.35">
      <c r="A59" s="50"/>
      <c r="B59" s="50"/>
      <c r="C59" s="50"/>
      <c r="D59" s="27"/>
      <c r="F59" s="31"/>
      <c r="G59" s="31"/>
      <c r="I59" s="31"/>
    </row>
    <row r="60" spans="1:10" ht="17.399999999999999" thickTop="1" thickBot="1" x14ac:dyDescent="0.35">
      <c r="A60" s="50">
        <v>30</v>
      </c>
      <c r="B60" s="50" t="str">
        <f>VLOOKUP(A:A,男子雙打!A3:C53,2,FALSE)</f>
        <v>國二3</v>
      </c>
      <c r="C60" s="50" t="str">
        <f>VLOOKUP(A:A,男子雙打!A19:C69,3,FALSE)</f>
        <v>詹廷威、麥維程</v>
      </c>
      <c r="D60" s="28"/>
      <c r="E60" s="38"/>
      <c r="F60" s="31"/>
      <c r="G60" s="31"/>
      <c r="I60" s="31"/>
    </row>
    <row r="61" spans="1:10" ht="16.8" thickTop="1" x14ac:dyDescent="0.3">
      <c r="A61" s="50"/>
      <c r="B61" s="50"/>
      <c r="C61" s="50"/>
      <c r="D61" s="26"/>
      <c r="E61" s="31"/>
      <c r="F61" s="37"/>
      <c r="G61" s="31"/>
      <c r="I61" s="31"/>
    </row>
    <row r="62" spans="1:10" ht="16.8" thickBot="1" x14ac:dyDescent="0.35">
      <c r="A62" s="50">
        <v>26</v>
      </c>
      <c r="B62" s="50" t="str">
        <f>VLOOKUP(A:A,男子雙打!A3:C53,2,FALSE)</f>
        <v>國一1</v>
      </c>
      <c r="C62" s="50" t="str">
        <f>VLOOKUP(A:A,男子雙打!A21:C71,3,FALSE)</f>
        <v>翁偉鈞、蔡侑霖</v>
      </c>
      <c r="E62" s="33"/>
      <c r="G62" s="31"/>
      <c r="I62" s="31"/>
    </row>
    <row r="63" spans="1:10" ht="17.399999999999999" thickTop="1" thickBot="1" x14ac:dyDescent="0.35">
      <c r="A63" s="50"/>
      <c r="B63" s="50"/>
      <c r="C63" s="50"/>
      <c r="D63" s="26"/>
      <c r="G63" s="31"/>
      <c r="H63" s="36"/>
      <c r="I63" s="31"/>
    </row>
    <row r="64" spans="1:10" ht="17.399999999999999" thickTop="1" thickBot="1" x14ac:dyDescent="0.35">
      <c r="A64" s="50">
        <v>21</v>
      </c>
      <c r="B64" s="50" t="str">
        <f>VLOOKUP(A:A,男子雙打!A3:C53,2,FALSE)</f>
        <v>商一4</v>
      </c>
      <c r="C64" s="50" t="str">
        <f>VLOOKUP(A:A,男子雙打!A23:C73,3,FALSE)</f>
        <v>王光祐、范建誠</v>
      </c>
      <c r="E64" s="25"/>
      <c r="G64" s="31"/>
      <c r="H64" s="30"/>
      <c r="I64" s="31"/>
    </row>
    <row r="65" spans="1:9" ht="16.8" thickTop="1" x14ac:dyDescent="0.3">
      <c r="A65" s="50"/>
      <c r="B65" s="50"/>
      <c r="C65" s="50"/>
      <c r="D65" s="26"/>
      <c r="E65" s="30"/>
      <c r="G65" s="31"/>
      <c r="H65" s="31"/>
      <c r="I65" s="31"/>
    </row>
    <row r="66" spans="1:9" ht="16.8" thickBot="1" x14ac:dyDescent="0.35">
      <c r="A66" s="50">
        <v>18</v>
      </c>
      <c r="B66" s="50" t="str">
        <f>VLOOKUP(A:A,男子雙打!A3:C53,2,FALSE)</f>
        <v>商一2</v>
      </c>
      <c r="C66" s="50" t="str">
        <f>VLOOKUP(A:A,男子雙打!A3:C53,3,FALSE)</f>
        <v>呂緯禎、宋承宏</v>
      </c>
      <c r="D66" s="24"/>
      <c r="E66" s="31"/>
      <c r="G66" s="31"/>
      <c r="H66" s="31"/>
      <c r="I66" s="31"/>
    </row>
    <row r="67" spans="1:9" ht="17.399999999999999" thickTop="1" thickBot="1" x14ac:dyDescent="0.35">
      <c r="A67" s="50"/>
      <c r="B67" s="50"/>
      <c r="C67" s="50"/>
      <c r="D67" s="27"/>
      <c r="E67" s="31"/>
      <c r="F67" s="38"/>
      <c r="G67" s="31"/>
      <c r="H67" s="31"/>
      <c r="I67" s="31"/>
    </row>
    <row r="68" spans="1:9" ht="17.399999999999999" thickTop="1" thickBot="1" x14ac:dyDescent="0.35">
      <c r="A68" s="50">
        <v>2</v>
      </c>
      <c r="B68" s="50" t="str">
        <f>VLOOKUP(A:A,男子雙打!A3:C53,2,FALSE)</f>
        <v>高一1</v>
      </c>
      <c r="C68" s="50" t="str">
        <f>VLOOKUP(A:A,男子雙打!A3:C53,3,FALSE)</f>
        <v>尹新霖、李詠睿</v>
      </c>
      <c r="D68" s="29"/>
      <c r="E68" s="37"/>
      <c r="F68" s="31"/>
      <c r="G68" s="31"/>
      <c r="H68" s="31"/>
      <c r="I68" s="31"/>
    </row>
    <row r="69" spans="1:9" ht="17.399999999999999" thickTop="1" thickBot="1" x14ac:dyDescent="0.35">
      <c r="A69" s="50"/>
      <c r="B69" s="50"/>
      <c r="C69" s="50"/>
      <c r="F69" s="31"/>
      <c r="G69" s="33"/>
      <c r="H69" s="31"/>
      <c r="I69" s="31"/>
    </row>
    <row r="70" spans="1:9" ht="17.399999999999999" thickTop="1" thickBot="1" x14ac:dyDescent="0.35">
      <c r="A70" s="50">
        <v>1</v>
      </c>
      <c r="B70" s="50" t="str">
        <f>VLOOKUP(A:A,男子雙打!A3:C53,2,FALSE)</f>
        <v>高一1</v>
      </c>
      <c r="C70" s="50" t="str">
        <f>VLOOKUP(A:A,男子雙打!A3:C53,3,FALSE)</f>
        <v>劉惟功、洪翔翊</v>
      </c>
      <c r="F70" s="31"/>
      <c r="G70" s="37"/>
      <c r="H70" s="31"/>
      <c r="I70" s="31"/>
    </row>
    <row r="71" spans="1:9" ht="17.399999999999999" thickTop="1" thickBot="1" x14ac:dyDescent="0.35">
      <c r="A71" s="50"/>
      <c r="B71" s="50"/>
      <c r="C71" s="50"/>
      <c r="D71" s="27"/>
      <c r="F71" s="31"/>
      <c r="H71" s="31"/>
      <c r="I71" s="31"/>
    </row>
    <row r="72" spans="1:9" ht="17.399999999999999" thickTop="1" thickBot="1" x14ac:dyDescent="0.35">
      <c r="A72" s="50">
        <v>49</v>
      </c>
      <c r="B72" s="50" t="str">
        <f>VLOOKUP(A:A,男子雙打!A3:C53,2,FALSE)</f>
        <v>資三2</v>
      </c>
      <c r="C72" s="50" t="str">
        <f>VLOOKUP(A:A,男子雙打!A31:C81,3,FALSE)</f>
        <v>陳維軒、陳皓祥</v>
      </c>
      <c r="D72" s="29"/>
      <c r="E72" s="38"/>
      <c r="F72" s="31"/>
      <c r="H72" s="31"/>
      <c r="I72" s="31"/>
    </row>
    <row r="73" spans="1:9" ht="17.399999999999999" thickTop="1" thickBot="1" x14ac:dyDescent="0.35">
      <c r="A73" s="50"/>
      <c r="B73" s="50"/>
      <c r="C73" s="50"/>
      <c r="E73" s="31"/>
      <c r="F73" s="32"/>
      <c r="H73" s="31"/>
      <c r="I73" s="31"/>
    </row>
    <row r="74" spans="1:9" ht="17.399999999999999" thickTop="1" thickBot="1" x14ac:dyDescent="0.35">
      <c r="A74" s="50">
        <v>31</v>
      </c>
      <c r="B74" s="50" t="str">
        <f>VLOOKUP(A:A,男子雙打!A3:C53,2,FALSE)</f>
        <v>國二4</v>
      </c>
      <c r="C74" s="50" t="str">
        <f>VLOOKUP(A:A,男子雙打!A33:C83,3,FALSE)</f>
        <v>袁培鈞、黃聖峰</v>
      </c>
      <c r="E74" s="31"/>
      <c r="H74" s="31"/>
      <c r="I74" s="31"/>
    </row>
    <row r="75" spans="1:9" ht="17.399999999999999" thickTop="1" thickBot="1" x14ac:dyDescent="0.35">
      <c r="A75" s="50"/>
      <c r="B75" s="50"/>
      <c r="C75" s="50"/>
      <c r="D75" s="27"/>
      <c r="E75" s="32"/>
      <c r="H75" s="31"/>
      <c r="I75" s="31"/>
    </row>
    <row r="76" spans="1:9" ht="17.399999999999999" thickTop="1" thickBot="1" x14ac:dyDescent="0.35">
      <c r="A76" s="50">
        <v>41</v>
      </c>
      <c r="B76" s="50" t="str">
        <f>VLOOKUP(A:A,男子雙打!A3:C53,2,FALSE)</f>
        <v>資一2</v>
      </c>
      <c r="C76" s="50" t="str">
        <f>VLOOKUP(A:A,男子雙打!A35:C85,3,FALSE)</f>
        <v>呂俊鈺、許又升</v>
      </c>
      <c r="D76" s="29"/>
      <c r="H76" s="31"/>
      <c r="I76" s="31"/>
    </row>
    <row r="77" spans="1:9" ht="17.399999999999999" thickTop="1" thickBot="1" x14ac:dyDescent="0.35">
      <c r="A77" s="50"/>
      <c r="B77" s="50"/>
      <c r="C77" s="50"/>
      <c r="H77" s="31"/>
      <c r="I77" s="33"/>
    </row>
    <row r="78" spans="1:9" ht="17.399999999999999" thickTop="1" thickBot="1" x14ac:dyDescent="0.35">
      <c r="A78" s="50">
        <v>3</v>
      </c>
      <c r="B78" s="50" t="str">
        <f>VLOOKUP(A:A,男子雙打!A3:C53,2,FALSE)</f>
        <v>高一1</v>
      </c>
      <c r="C78" s="50" t="str">
        <f>VLOOKUP(A:A,男子雙打!A3:C53,3,FALSE)</f>
        <v>李沅乘、張家綸</v>
      </c>
      <c r="H78" s="31"/>
      <c r="I78" s="37"/>
    </row>
    <row r="79" spans="1:9" ht="17.399999999999999" thickTop="1" thickBot="1" x14ac:dyDescent="0.35">
      <c r="A79" s="50"/>
      <c r="B79" s="50"/>
      <c r="C79" s="50"/>
      <c r="D79" s="27"/>
      <c r="H79" s="31"/>
    </row>
    <row r="80" spans="1:9" ht="17.399999999999999" thickTop="1" thickBot="1" x14ac:dyDescent="0.35">
      <c r="A80" s="50">
        <v>47</v>
      </c>
      <c r="B80" s="50" t="str">
        <f>VLOOKUP(A:A,男子雙打!A3:C53,2,FALSE)</f>
        <v>資三1</v>
      </c>
      <c r="C80" s="50" t="str">
        <f>VLOOKUP(A:A,男子雙打!A39:C89,3,FALSE)</f>
        <v>湯浩雲、陳柏澔</v>
      </c>
      <c r="D80" s="29"/>
      <c r="E80" s="38"/>
      <c r="H80" s="31"/>
    </row>
    <row r="81" spans="1:8" ht="17.399999999999999" thickTop="1" thickBot="1" x14ac:dyDescent="0.35">
      <c r="A81" s="50"/>
      <c r="B81" s="50"/>
      <c r="C81" s="50"/>
      <c r="E81" s="31"/>
      <c r="H81" s="31"/>
    </row>
    <row r="82" spans="1:8" ht="17.399999999999999" thickTop="1" thickBot="1" x14ac:dyDescent="0.35">
      <c r="A82" s="50">
        <v>50</v>
      </c>
      <c r="B82" s="50" t="str">
        <f>VLOOKUP(A:A,男子雙打!A3:C53,2,FALSE)</f>
        <v>資三3</v>
      </c>
      <c r="C82" s="50" t="str">
        <f>VLOOKUP(A:A,男子雙打!A41:C91,3,FALSE)</f>
        <v>宋梓弘、林柏舟</v>
      </c>
      <c r="E82" s="31"/>
      <c r="F82" s="38"/>
      <c r="H82" s="31"/>
    </row>
    <row r="83" spans="1:8" ht="17.399999999999999" thickTop="1" thickBot="1" x14ac:dyDescent="0.35">
      <c r="A83" s="50"/>
      <c r="B83" s="50"/>
      <c r="C83" s="50"/>
      <c r="D83" s="27"/>
      <c r="E83" s="32"/>
      <c r="F83" s="31"/>
      <c r="H83" s="31"/>
    </row>
    <row r="84" spans="1:8" ht="17.399999999999999" thickTop="1" thickBot="1" x14ac:dyDescent="0.35">
      <c r="A84" s="50">
        <v>35</v>
      </c>
      <c r="B84" s="50" t="str">
        <f>VLOOKUP(A:A,男子雙打!A3:C53,2,FALSE)</f>
        <v>國三5</v>
      </c>
      <c r="C84" s="50" t="str">
        <f>VLOOKUP(A:A,男子雙打!A3:C53,3,FALSE)</f>
        <v>鄒書楷、高葉政毅</v>
      </c>
      <c r="D84" s="28"/>
      <c r="F84" s="31"/>
      <c r="H84" s="31"/>
    </row>
    <row r="85" spans="1:8" ht="17.399999999999999" thickTop="1" thickBot="1" x14ac:dyDescent="0.35">
      <c r="A85" s="50"/>
      <c r="B85" s="50"/>
      <c r="C85" s="50"/>
      <c r="D85" s="26"/>
      <c r="F85" s="31"/>
      <c r="G85" s="36"/>
      <c r="H85" s="31"/>
    </row>
    <row r="86" spans="1:8" ht="17.399999999999999" thickTop="1" thickBot="1" x14ac:dyDescent="0.35">
      <c r="A86" s="50">
        <v>48</v>
      </c>
      <c r="B86" s="50" t="str">
        <f>VLOOKUP(A:A,男子雙打!A3:C53,2,FALSE)</f>
        <v>資三2</v>
      </c>
      <c r="C86" s="50" t="str">
        <f>VLOOKUP(A:A,男子雙打!A45:C95,3,FALSE)</f>
        <v>黃栢勛、徐梓倫</v>
      </c>
      <c r="F86" s="31"/>
      <c r="G86" s="30"/>
      <c r="H86" s="31"/>
    </row>
    <row r="87" spans="1:8" ht="17.399999999999999" thickTop="1" thickBot="1" x14ac:dyDescent="0.35">
      <c r="A87" s="50"/>
      <c r="B87" s="50"/>
      <c r="C87" s="50"/>
      <c r="D87" s="27"/>
      <c r="E87" s="36"/>
      <c r="F87" s="31"/>
      <c r="G87" s="31"/>
      <c r="H87" s="31"/>
    </row>
    <row r="88" spans="1:8" ht="17.399999999999999" thickTop="1" thickBot="1" x14ac:dyDescent="0.35">
      <c r="A88" s="50">
        <v>38</v>
      </c>
      <c r="B88" s="50" t="str">
        <f>VLOOKUP(A:A,男子雙打!A3:C53,2,FALSE)</f>
        <v>資一1</v>
      </c>
      <c r="C88" s="50" t="str">
        <f>VLOOKUP(A:A,男子雙打!A3:C53,3,FALSE)</f>
        <v>王世賢、許庭瑜</v>
      </c>
      <c r="D88" s="28"/>
      <c r="E88" s="31"/>
      <c r="F88" s="31"/>
      <c r="G88" s="31"/>
      <c r="H88" s="31"/>
    </row>
    <row r="89" spans="1:8" ht="16.8" thickTop="1" x14ac:dyDescent="0.3">
      <c r="A89" s="50"/>
      <c r="B89" s="50"/>
      <c r="C89" s="50"/>
      <c r="D89" s="26"/>
      <c r="E89" s="31"/>
      <c r="F89" s="37"/>
      <c r="G89" s="31"/>
      <c r="H89" s="31"/>
    </row>
    <row r="90" spans="1:8" ht="16.8" thickBot="1" x14ac:dyDescent="0.35">
      <c r="A90" s="50">
        <v>44</v>
      </c>
      <c r="B90" s="50" t="str">
        <f>VLOOKUP(A:A,男子雙打!A3:C53,2,FALSE)</f>
        <v>資二2</v>
      </c>
      <c r="C90" s="50" t="str">
        <f>VLOOKUP(A:A,男子雙打!A3:C53,3,FALSE)</f>
        <v>劉文洋、徐子桓</v>
      </c>
      <c r="E90" s="33"/>
      <c r="G90" s="31"/>
      <c r="H90" s="31"/>
    </row>
    <row r="91" spans="1:8" ht="17.399999999999999" thickTop="1" thickBot="1" x14ac:dyDescent="0.35">
      <c r="A91" s="50"/>
      <c r="B91" s="50"/>
      <c r="C91" s="50"/>
      <c r="D91" s="26"/>
      <c r="E91" s="34"/>
      <c r="G91" s="31"/>
      <c r="H91" s="33"/>
    </row>
    <row r="92" spans="1:8" ht="17.399999999999999" thickTop="1" thickBot="1" x14ac:dyDescent="0.35">
      <c r="A92" s="50">
        <v>5</v>
      </c>
      <c r="B92" s="50" t="str">
        <f>VLOOKUP(A:A,男子雙打!A3:C53,2,FALSE)</f>
        <v>高一3</v>
      </c>
      <c r="C92" s="50" t="str">
        <f>VLOOKUP(A:A,男子雙打!A3:C53,3,FALSE)</f>
        <v>朱慶樺、呂文辰</v>
      </c>
      <c r="E92" s="25"/>
      <c r="G92" s="31"/>
      <c r="H92" s="37"/>
    </row>
    <row r="93" spans="1:8" ht="16.8" thickTop="1" x14ac:dyDescent="0.3">
      <c r="A93" s="50"/>
      <c r="B93" s="50"/>
      <c r="C93" s="50"/>
      <c r="D93" s="26"/>
      <c r="E93" s="30"/>
      <c r="G93" s="31"/>
    </row>
    <row r="94" spans="1:8" ht="16.8" thickBot="1" x14ac:dyDescent="0.35">
      <c r="A94" s="50">
        <v>4</v>
      </c>
      <c r="B94" s="50" t="str">
        <f>VLOOKUP(A:A,男子雙打!A3:C53,2,FALSE)</f>
        <v>高一2</v>
      </c>
      <c r="C94" s="50" t="str">
        <f>VLOOKUP(A:A,男子雙打!A3:C53,3,FALSE)</f>
        <v>鍾凱祺、鄭宇浩</v>
      </c>
      <c r="E94" s="31"/>
      <c r="F94" s="36"/>
      <c r="G94" s="31"/>
    </row>
    <row r="95" spans="1:8" ht="17.399999999999999" thickTop="1" thickBot="1" x14ac:dyDescent="0.35">
      <c r="A95" s="50"/>
      <c r="B95" s="50"/>
      <c r="C95" s="50"/>
      <c r="D95" s="27"/>
      <c r="E95" s="32"/>
      <c r="F95" s="30"/>
      <c r="G95" s="31"/>
    </row>
    <row r="96" spans="1:8" ht="17.399999999999999" thickTop="1" thickBot="1" x14ac:dyDescent="0.35">
      <c r="A96" s="50">
        <v>19</v>
      </c>
      <c r="B96" s="50" t="str">
        <f>VLOOKUP(A:A,男子雙打!A3:C53,2,FALSE)</f>
        <v>商一4</v>
      </c>
      <c r="C96" s="50" t="str">
        <f>VLOOKUP(A:A,男子雙打!A3:C53,3,FALSE)</f>
        <v>湯硯斌、黃立辰</v>
      </c>
      <c r="D96" s="28"/>
      <c r="F96" s="31"/>
      <c r="G96" s="31"/>
    </row>
    <row r="97" spans="1:7" ht="17.399999999999999" thickTop="1" thickBot="1" x14ac:dyDescent="0.35">
      <c r="A97" s="50"/>
      <c r="B97" s="50"/>
      <c r="C97" s="50"/>
      <c r="D97" s="26"/>
      <c r="F97" s="31"/>
      <c r="G97" s="32"/>
    </row>
    <row r="98" spans="1:7" ht="17.399999999999999" thickTop="1" thickBot="1" x14ac:dyDescent="0.35">
      <c r="A98" s="50">
        <v>12</v>
      </c>
      <c r="B98" s="50" t="str">
        <f>VLOOKUP(A:A,男子雙打!A3:C53,2,FALSE)</f>
        <v>高二4</v>
      </c>
      <c r="C98" s="50" t="str">
        <f>VLOOKUP(A:A,男子雙打!A3:C53,3,FALSE)</f>
        <v>姜智航、羅英元</v>
      </c>
      <c r="F98" s="31"/>
    </row>
    <row r="99" spans="1:7" ht="17.399999999999999" thickTop="1" thickBot="1" x14ac:dyDescent="0.35">
      <c r="A99" s="50"/>
      <c r="B99" s="50"/>
      <c r="C99" s="50"/>
      <c r="D99" s="27"/>
      <c r="F99" s="31"/>
    </row>
    <row r="100" spans="1:7" ht="17.399999999999999" thickTop="1" thickBot="1" x14ac:dyDescent="0.35">
      <c r="A100" s="50">
        <v>15</v>
      </c>
      <c r="B100" s="50" t="str">
        <f>VLOOKUP(A:A,男子雙打!A3:C53,2,FALSE)</f>
        <v>商一1</v>
      </c>
      <c r="C100" s="50" t="str">
        <f>VLOOKUP(A:A,男子雙打!A3:C53,3,FALSE)</f>
        <v>羅偉宸、顏嘉垣</v>
      </c>
      <c r="D100" s="28"/>
      <c r="E100" s="38"/>
      <c r="F100" s="31"/>
    </row>
    <row r="101" spans="1:7" ht="16.8" thickTop="1" x14ac:dyDescent="0.3">
      <c r="A101" s="50"/>
      <c r="B101" s="50"/>
      <c r="C101" s="50"/>
      <c r="D101" s="26"/>
      <c r="E101" s="31"/>
      <c r="F101" s="37"/>
    </row>
    <row r="102" spans="1:7" ht="16.8" thickBot="1" x14ac:dyDescent="0.35">
      <c r="A102" s="50">
        <v>45</v>
      </c>
      <c r="B102" s="50" t="str">
        <f>VLOOKUP(A:A,男子雙打!A3:C53,2,FALSE)</f>
        <v>資二2</v>
      </c>
      <c r="C102" s="50" t="str">
        <f>VLOOKUP(A:A,男子雙打!A3:C53,3,FALSE)</f>
        <v>邱奕樺、劉安哲</v>
      </c>
      <c r="E102" s="33"/>
    </row>
    <row r="103" spans="1:7" ht="16.8" thickTop="1" x14ac:dyDescent="0.3">
      <c r="A103" s="50"/>
      <c r="B103" s="50"/>
      <c r="C103" s="50"/>
      <c r="D103" s="26"/>
    </row>
  </sheetData>
  <mergeCells count="153">
    <mergeCell ref="C100:C101"/>
    <mergeCell ref="C102:C103"/>
    <mergeCell ref="A102:A103"/>
    <mergeCell ref="C82:C83"/>
    <mergeCell ref="C84:C85"/>
    <mergeCell ref="C86:C87"/>
    <mergeCell ref="C88:C89"/>
    <mergeCell ref="C90:C91"/>
    <mergeCell ref="C92:C93"/>
    <mergeCell ref="C94:C95"/>
    <mergeCell ref="C96:C97"/>
    <mergeCell ref="C98:C99"/>
    <mergeCell ref="A90:A91"/>
    <mergeCell ref="A92:A93"/>
    <mergeCell ref="A94:A95"/>
    <mergeCell ref="A96:A97"/>
    <mergeCell ref="A98:A99"/>
    <mergeCell ref="A100:A101"/>
    <mergeCell ref="B90:B91"/>
    <mergeCell ref="B92:B93"/>
    <mergeCell ref="B94:B95"/>
    <mergeCell ref="B96:B97"/>
    <mergeCell ref="B98:B99"/>
    <mergeCell ref="B100:B101"/>
    <mergeCell ref="A80:A81"/>
    <mergeCell ref="C80:C81"/>
    <mergeCell ref="A82:A83"/>
    <mergeCell ref="A84:A85"/>
    <mergeCell ref="A86:A87"/>
    <mergeCell ref="A88:A89"/>
    <mergeCell ref="A74:A75"/>
    <mergeCell ref="C74:C75"/>
    <mergeCell ref="A76:A77"/>
    <mergeCell ref="C76:C77"/>
    <mergeCell ref="A78:A79"/>
    <mergeCell ref="C78:C79"/>
    <mergeCell ref="B74:B75"/>
    <mergeCell ref="B76:B77"/>
    <mergeCell ref="B78:B79"/>
    <mergeCell ref="B80:B81"/>
    <mergeCell ref="B82:B83"/>
    <mergeCell ref="B84:B85"/>
    <mergeCell ref="B86:B87"/>
    <mergeCell ref="B88:B89"/>
    <mergeCell ref="A68:A69"/>
    <mergeCell ref="C68:C69"/>
    <mergeCell ref="A70:A71"/>
    <mergeCell ref="C70:C71"/>
    <mergeCell ref="A72:A73"/>
    <mergeCell ref="C72:C73"/>
    <mergeCell ref="A62:A63"/>
    <mergeCell ref="C62:C63"/>
    <mergeCell ref="A64:A65"/>
    <mergeCell ref="C64:C65"/>
    <mergeCell ref="A66:A67"/>
    <mergeCell ref="C66:C67"/>
    <mergeCell ref="B62:B63"/>
    <mergeCell ref="B64:B65"/>
    <mergeCell ref="B66:B67"/>
    <mergeCell ref="B68:B69"/>
    <mergeCell ref="B70:B71"/>
    <mergeCell ref="B72:B73"/>
    <mergeCell ref="A56:A57"/>
    <mergeCell ref="C56:C57"/>
    <mergeCell ref="A58:A59"/>
    <mergeCell ref="C58:C59"/>
    <mergeCell ref="A60:A61"/>
    <mergeCell ref="C60:C61"/>
    <mergeCell ref="A50:A51"/>
    <mergeCell ref="C50:C51"/>
    <mergeCell ref="A52:A53"/>
    <mergeCell ref="C52:C53"/>
    <mergeCell ref="A54:A55"/>
    <mergeCell ref="C54:C55"/>
    <mergeCell ref="B50:B51"/>
    <mergeCell ref="B52:B53"/>
    <mergeCell ref="B54:B55"/>
    <mergeCell ref="B56:B57"/>
    <mergeCell ref="B58:B59"/>
    <mergeCell ref="B60:B61"/>
    <mergeCell ref="A44:A45"/>
    <mergeCell ref="C44:C45"/>
    <mergeCell ref="A46:A47"/>
    <mergeCell ref="C46:C47"/>
    <mergeCell ref="A48:A49"/>
    <mergeCell ref="C48:C49"/>
    <mergeCell ref="A38:A39"/>
    <mergeCell ref="C38:C39"/>
    <mergeCell ref="A40:A41"/>
    <mergeCell ref="C40:C41"/>
    <mergeCell ref="A42:A43"/>
    <mergeCell ref="C42:C43"/>
    <mergeCell ref="B38:B39"/>
    <mergeCell ref="B40:B41"/>
    <mergeCell ref="B42:B43"/>
    <mergeCell ref="B44:B45"/>
    <mergeCell ref="B46:B47"/>
    <mergeCell ref="B48:B49"/>
    <mergeCell ref="A32:A33"/>
    <mergeCell ref="C32:C33"/>
    <mergeCell ref="A34:A35"/>
    <mergeCell ref="C34:C35"/>
    <mergeCell ref="A36:A37"/>
    <mergeCell ref="C36:C37"/>
    <mergeCell ref="A26:A27"/>
    <mergeCell ref="C26:C27"/>
    <mergeCell ref="A28:A29"/>
    <mergeCell ref="C28:C29"/>
    <mergeCell ref="A30:A31"/>
    <mergeCell ref="C30:C31"/>
    <mergeCell ref="B26:B27"/>
    <mergeCell ref="B28:B29"/>
    <mergeCell ref="B30:B31"/>
    <mergeCell ref="B32:B33"/>
    <mergeCell ref="B34:B35"/>
    <mergeCell ref="B36:B37"/>
    <mergeCell ref="C24:C25"/>
    <mergeCell ref="A14:A15"/>
    <mergeCell ref="C14:C15"/>
    <mergeCell ref="A16:A17"/>
    <mergeCell ref="C16:C17"/>
    <mergeCell ref="A18:A19"/>
    <mergeCell ref="C18:C19"/>
    <mergeCell ref="B14:B15"/>
    <mergeCell ref="B16:B17"/>
    <mergeCell ref="B18:B19"/>
    <mergeCell ref="B20:B21"/>
    <mergeCell ref="B22:B23"/>
    <mergeCell ref="B24:B25"/>
    <mergeCell ref="B102:B103"/>
    <mergeCell ref="A8:A9"/>
    <mergeCell ref="C8:C9"/>
    <mergeCell ref="A10:A11"/>
    <mergeCell ref="C10:C11"/>
    <mergeCell ref="A12:A13"/>
    <mergeCell ref="C12:C13"/>
    <mergeCell ref="A2:A3"/>
    <mergeCell ref="C2:C3"/>
    <mergeCell ref="A4:A5"/>
    <mergeCell ref="C4:C5"/>
    <mergeCell ref="A6:A7"/>
    <mergeCell ref="C6:C7"/>
    <mergeCell ref="B2:B3"/>
    <mergeCell ref="B4:B5"/>
    <mergeCell ref="B6:B7"/>
    <mergeCell ref="B8:B9"/>
    <mergeCell ref="B10:B11"/>
    <mergeCell ref="B12:B13"/>
    <mergeCell ref="A20:A21"/>
    <mergeCell ref="C20:C21"/>
    <mergeCell ref="A22:A23"/>
    <mergeCell ref="C22:C23"/>
    <mergeCell ref="A24:A25"/>
  </mergeCells>
  <phoneticPr fontId="2" type="noConversion"/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總表</vt:lpstr>
      <vt:lpstr>女子單打</vt:lpstr>
      <vt:lpstr>女子雙打</vt:lpstr>
      <vt:lpstr>男子單打</vt:lpstr>
      <vt:lpstr>男子雙打</vt:lpstr>
      <vt:lpstr>女單賽程圖</vt:lpstr>
      <vt:lpstr>女雙賽程圖</vt:lpstr>
      <vt:lpstr>男單賽程圖</vt:lpstr>
      <vt:lpstr>男雙賽程圖</vt:lpstr>
      <vt:lpstr>賽程表</vt:lpstr>
      <vt:lpstr>場地圖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2020-12-16T13:08:11Z</dcterms:modified>
</cp:coreProperties>
</file>